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程思遥\Desktop\"/>
    </mc:Choice>
  </mc:AlternateContent>
  <xr:revisionPtr revIDLastSave="0" documentId="13_ncr:1_{22B1F9C9-A33C-47C4-897E-84CE1E0EF351}" xr6:coauthVersionLast="37" xr6:coauthVersionMax="37" xr10:uidLastSave="{00000000-0000-0000-0000-000000000000}"/>
  <bookViews>
    <workbookView xWindow="0" yWindow="0" windowWidth="24000" windowHeight="8805" activeTab="1" xr2:uid="{7F307B63-F2C6-45F6-ABF0-140419E41E20}"/>
  </bookViews>
  <sheets>
    <sheet name="Sheet1" sheetId="1" r:id="rId1"/>
    <sheet name="Sheet2" sheetId="2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3" i="2" l="1"/>
  <c r="T35" i="2"/>
  <c r="S35" i="2"/>
  <c r="T14" i="2"/>
  <c r="S14" i="2"/>
  <c r="T13" i="2"/>
  <c r="S13" i="2"/>
  <c r="U63" i="1"/>
</calcChain>
</file>

<file path=xl/sharedStrings.xml><?xml version="1.0" encoding="utf-8"?>
<sst xmlns="http://schemas.openxmlformats.org/spreadsheetml/2006/main" count="1237" uniqueCount="331">
  <si>
    <t>公共管理学院研究生国家奖学金和外设奖学金答辩个人业绩汇总表</t>
  </si>
  <si>
    <t>序号</t>
  </si>
  <si>
    <t>姓名</t>
  </si>
  <si>
    <t>学号</t>
  </si>
  <si>
    <t>专业</t>
  </si>
  <si>
    <t>在校类型</t>
  </si>
  <si>
    <t>导师</t>
  </si>
  <si>
    <t>民族</t>
  </si>
  <si>
    <t>政治面貌</t>
  </si>
  <si>
    <t>学术科研竞赛情况</t>
  </si>
  <si>
    <t>社会工作公益活动情况</t>
  </si>
  <si>
    <t>纪实业绩得分</t>
  </si>
  <si>
    <t>排名</t>
  </si>
  <si>
    <t>预申报奖学金</t>
    <phoneticPr fontId="6" type="noConversion"/>
  </si>
  <si>
    <t>SCI/SSCI/AHCI</t>
  </si>
  <si>
    <t>权威</t>
  </si>
  <si>
    <t>一级/EI/ISSHP/ISTP</t>
  </si>
  <si>
    <t>核心</t>
  </si>
  <si>
    <t>一般</t>
  </si>
  <si>
    <t>其他</t>
  </si>
  <si>
    <t>论文录用情况</t>
  </si>
  <si>
    <t>其它形式科研成果或竞赛成绩</t>
  </si>
  <si>
    <t>近一年获奖情况,本学年担任社会工作及参加社会公益活动情况</t>
  </si>
  <si>
    <t>学习成绩</t>
  </si>
  <si>
    <t>科研加分</t>
  </si>
  <si>
    <t>社会工作加分</t>
  </si>
  <si>
    <t>总分</t>
  </si>
  <si>
    <t>王荣宇</t>
  </si>
  <si>
    <t>土地资源管理</t>
  </si>
  <si>
    <t>博士</t>
  </si>
  <si>
    <t>谭荣</t>
  </si>
  <si>
    <t>汉族</t>
  </si>
  <si>
    <t>中共党员</t>
  </si>
  <si>
    <t>3[1]</t>
  </si>
  <si>
    <t>参与出版书籍</t>
  </si>
  <si>
    <t>国际会议2</t>
  </si>
  <si>
    <t>国奖及外设</t>
  </si>
  <si>
    <t>俞振宁</t>
    <phoneticPr fontId="6" type="noConversion"/>
  </si>
  <si>
    <t>吴次芳</t>
  </si>
  <si>
    <t>1[1],另有1篇通讯</t>
  </si>
  <si>
    <t>4[1]，另有2篇为通讯</t>
  </si>
  <si>
    <t>以第二作者出版40万字著作，另参与出版书籍</t>
  </si>
  <si>
    <t>国际会议（北京）1，国内会议4</t>
  </si>
  <si>
    <t>罗娇娇</t>
  </si>
  <si>
    <t>吴宇哲</t>
  </si>
  <si>
    <t>4[3篇1作；1篇3作通讯]</t>
  </si>
  <si>
    <t>夏楚瑜</t>
  </si>
  <si>
    <t>叶艳妹</t>
  </si>
  <si>
    <t>2[1]</t>
  </si>
  <si>
    <t>国际会议1</t>
  </si>
  <si>
    <t>裘双双</t>
  </si>
  <si>
    <t>岳文泽</t>
  </si>
  <si>
    <t>国奖及外设、唐奖</t>
    <rPh sb="6" eb="7">
      <t>tang jiang</t>
    </rPh>
    <phoneticPr fontId="6" type="noConversion"/>
  </si>
  <si>
    <t>陈宇璇</t>
  </si>
  <si>
    <t>1[导1，他3]</t>
  </si>
  <si>
    <t>1[1]</t>
  </si>
  <si>
    <t>3著作</t>
  </si>
  <si>
    <t>国际会议1，国内会议5</t>
  </si>
  <si>
    <t>石浩</t>
  </si>
  <si>
    <t>社会保障</t>
  </si>
  <si>
    <t>苗青</t>
  </si>
  <si>
    <t>1[2，导1]</t>
  </si>
  <si>
    <t>国际会议（提交论文并汇报）[1]；</t>
  </si>
  <si>
    <t>参与起草《浙江公益慈善事业发展报告》</t>
  </si>
  <si>
    <t>党支书（优秀）；
院级微党课大赛二等奖；
校级党支书技能大赛优胜奖；
求是杂志社实习期间写作内参获习近平、王沪宁批示</t>
  </si>
  <si>
    <t>-</t>
  </si>
  <si>
    <t>贺锦江</t>
  </si>
  <si>
    <t>企业管理</t>
  </si>
  <si>
    <t>蔡宁</t>
  </si>
  <si>
    <t>3[1]；3[1](通讯)</t>
  </si>
  <si>
    <t>国际学术会议：1次，ASIALICS 亚洲创新学术网络会议；
国内学术会议：5次，第十二届创业与企业成长国际研讨会（广州）；第五届网络治理与商业模式创新研讨会（广州）；中国战略管理首届青年学者论坛（杭州）；青年学者案例研究论坛（天津）；第二届工商管理学科研究生学术论坛（广州），论文获奖</t>
  </si>
  <si>
    <t>一篇文章被《Eurasia Journal of mathematics，science and technology education》（SSCI）录用</t>
  </si>
  <si>
    <t>1.独立主持阿里研究院课题“云上创业趋势分析”（1/1，唯一主持人为博士生）
2.参与国家社科“互联网平台公司社会责任风险的产生机制及防控策略研究”（6/8）
3.参与浙江省自然科学基金“基于企业家认知视角的创业机理研究”（5/7）</t>
  </si>
  <si>
    <t>1.研究生班级班长，获得优秀研究生干部（3次）、研究研究生（3次）、三好研究生；
2.受University of Malaya（QS2019排名全球第87，商科第41）商学院院长Mohd Nazari教授邀请进行学术访问一年。目前正在共同调研当地互联网企业，撰写SSCI论文；
3.学术影响力：作为唯一一名博士生主持阿里研究院活水计划课题（浙大仅两课题，另一个为管院老师），与阿里研究院高级战略专家王岳共同完成《云上密码》一书的修改、校对、定稿工作；
4.社会影响力：曾作为首批支教团成员在云南支教一年，当年支教的学生有2人如愿考上浙大，成为当地90年代以来最好成绩。</t>
  </si>
  <si>
    <t>郑淋议</t>
  </si>
  <si>
    <t>农业经济管理</t>
  </si>
  <si>
    <t>博士</t>
    <phoneticPr fontId="6" type="noConversion"/>
  </si>
  <si>
    <t>洪名勇</t>
  </si>
  <si>
    <t>国内学术年会3[1]+60;国内学术论坛2[1]+20</t>
  </si>
  <si>
    <t>班级团支书优秀+30</t>
  </si>
  <si>
    <t>吕正则</t>
  </si>
  <si>
    <t>教育经济与管理</t>
    <phoneticPr fontId="6" type="noConversion"/>
  </si>
  <si>
    <t>邹晓东</t>
  </si>
  <si>
    <t xml:space="preserve">1[2,他1] </t>
  </si>
  <si>
    <t xml:space="preserve">一级 《高等工程教育研究》：1[1]；其他《山东行政学报》：1[1];《Frontiers of Engineering Management》通讯作者一篇(          </t>
    <phoneticPr fontId="6" type="noConversion"/>
  </si>
  <si>
    <t xml:space="preserve">1.参加柏林工业大学"The Interconnected City in Germany and China"国际会议（国外就读期间，同校不属于国际会议，不加分，仅记录）        
2.参加SEFI年会国际会议（20分，由德国-丹麦，参与国际会议，无论文展示）    </t>
  </si>
  <si>
    <t>1.浙江大学研究生主题型社会实践优秀调研报告         2.浙江大学研干讲习所第十三期结业（        3.浙江大学2017年社会实践先进个人</t>
    <phoneticPr fontId="6" type="noConversion"/>
  </si>
  <si>
    <t>（50+25+20+10+5）*0.7</t>
  </si>
  <si>
    <t>2*0.3</t>
  </si>
  <si>
    <t>魏丽娜</t>
  </si>
  <si>
    <t>教育经济与管理</t>
    <rPh sb="0" eb="1">
      <t>jiao'yu</t>
    </rPh>
    <rPh sb="2" eb="3">
      <t>jing'ji</t>
    </rPh>
    <rPh sb="4" eb="5">
      <t>yu</t>
    </rPh>
    <rPh sb="5" eb="6">
      <t>guan'li</t>
    </rPh>
    <phoneticPr fontId="11" type="noConversion"/>
  </si>
  <si>
    <t>张炜</t>
  </si>
  <si>
    <t>共青团员</t>
  </si>
  <si>
    <t>2[2,导1]</t>
  </si>
  <si>
    <t>参与课题：（1）“分层、分类、多阶段我国工程人才系统再造”、（2）“中国制造2025工程人才培养”等多项中国工程院咨询课题，（3）深度参与“教育科学战略组织变革”自然科学基金一项，并辅助科教中心和战略院平台申请课题多项 参与国内学术会议三次：（1）2018.07 应邀参加“新工科建设与产教融复合”学术会议；（2）2017.10应邀参加“国际教育范式变革”国际学术会议；（3）2017.10应邀参与“大学之道 上海论坛”）</t>
    <phoneticPr fontId="6" type="noConversion"/>
  </si>
  <si>
    <t>第一作者SEFI会议论文“Evolutionary Trendsof Global Engineering Education Policy and Its Enlightenment: 2000-2017”6月30日Scopus全文收录通知，应邀参与欧洲工程教育年会（SEFI）并做口头汇报（40分，由中国-哥本哈根，应邀参与国际会议，Scopus数据库收录，并作口头汇报）</t>
  </si>
  <si>
    <t>1、担任班长工作优秀，获得服务之星（30分）； 2、作为博士生报告团的核心成员，深度参与多项社会服务，在博士生会的学年评价中荣获“优秀”，评级优秀（10分）；3、深度参与浙江大学工业技术研究院实习，全称跟踪浙江大学枣庄工研院的设计（不加分，仅记录）；4、创办创办公众号“脉言”，丰富大学生/研究生的交友生活，在浙大有一定反响，目前已经实现盈利（不加分，仅记录）。</t>
    <phoneticPr fontId="6" type="noConversion"/>
  </si>
  <si>
    <t>（50+50+40）*0.7</t>
  </si>
  <si>
    <t>40*0.3</t>
  </si>
  <si>
    <t>杨帆</t>
  </si>
  <si>
    <t>行政管理</t>
  </si>
  <si>
    <t>王诗宗</t>
  </si>
  <si>
    <t>1[1]；1[2,导1]</t>
  </si>
  <si>
    <t>参与国际会议6次，并作报告</t>
  </si>
  <si>
    <t>王汇宇</t>
  </si>
  <si>
    <t>胡税根</t>
  </si>
  <si>
    <t>2[2,导1]
1[2,他1]</t>
  </si>
  <si>
    <t>国际会议2次（提交并汇报论文）
国内会议2次（提交并汇报论文）</t>
  </si>
  <si>
    <t>核心
2[2,导1]
1[2,他1]</t>
  </si>
  <si>
    <t>地方级出版社专著5万字</t>
  </si>
  <si>
    <t>凌卯亮</t>
  </si>
  <si>
    <t>徐林</t>
  </si>
  <si>
    <t>1(2,通讯,导1); 1(3,通讯,导1);</t>
  </si>
  <si>
    <t>1(2,导1)</t>
  </si>
  <si>
    <t>张琦峰</t>
  </si>
  <si>
    <t>方恺</t>
  </si>
  <si>
    <t>2[2]</t>
    <phoneticPr fontId="6" type="noConversion"/>
  </si>
  <si>
    <t>1[2]</t>
    <phoneticPr fontId="6" type="noConversion"/>
  </si>
  <si>
    <t>参加第六届国际产业生态学会议，并做口头报告</t>
    <phoneticPr fontId="6" type="noConversion"/>
  </si>
  <si>
    <t>王薇</t>
  </si>
  <si>
    <t>城市发展与管理</t>
  </si>
  <si>
    <t>吴结兵、吴宇哲</t>
  </si>
  <si>
    <t>2[2，导1]</t>
  </si>
  <si>
    <t>国际会议1；国内会议1</t>
  </si>
  <si>
    <t>分别被《新华文摘》和《高等学校文科学术文摘》转载</t>
  </si>
  <si>
    <t>参与Smart City一书部分章节的翻译</t>
  </si>
  <si>
    <t>浙江省科协第十届委员、浙江省城市科学研究会副秘书长、中国城市研究中心访学团队班长，首届城乡可持续发展与治理国际论坛秘书长</t>
  </si>
  <si>
    <t>任琛琛</t>
  </si>
  <si>
    <t>硕士</t>
  </si>
  <si>
    <t>谷保静</t>
  </si>
  <si>
    <t>国际会议（海报）</t>
  </si>
  <si>
    <t>张传真</t>
  </si>
  <si>
    <t>心理委员考核优秀</t>
  </si>
  <si>
    <t>于晨炜</t>
  </si>
  <si>
    <t>张蔚文</t>
  </si>
  <si>
    <t>1[3，导1]</t>
  </si>
  <si>
    <t>全国大学生城市管理竞赛一等奖</t>
  </si>
  <si>
    <t>团支书考核优秀</t>
  </si>
  <si>
    <t>练款</t>
  </si>
  <si>
    <t>谭永忠</t>
  </si>
  <si>
    <t>2［2，导1］</t>
  </si>
  <si>
    <t>[1]国家社科基金重大项目（子课题）：我国耕地资源休养的微观机制和实施措施研究；
[2]浙江省设施农用地规范化管理及建设标准研究；
[3]浙江省耕地定级与农用地估价试点项目；
[4]慈溪市2017年土地整治综合成效评估项目；</t>
    <phoneticPr fontId="6" type="noConversion"/>
  </si>
  <si>
    <t>党支部组织委员考核优秀</t>
  </si>
  <si>
    <t>刘娜</t>
  </si>
  <si>
    <t>2［1］</t>
  </si>
  <si>
    <t>国际会议（汇报）</t>
  </si>
  <si>
    <t>挑战杯省级特等奖；浙江大学第四届学生人文社会科学研究优秀成果评选二等奖</t>
  </si>
  <si>
    <t>院级比赛三等奖</t>
  </si>
  <si>
    <t>朱俊峰</t>
    <rPh sb="0" eb="1">
      <t>zhu jun f</t>
    </rPh>
    <phoneticPr fontId="11" type="noConversion"/>
  </si>
  <si>
    <t>社会工作</t>
    <rPh sb="0" eb="1">
      <t>she hui gong zuo</t>
    </rPh>
    <phoneticPr fontId="11" type="noConversion"/>
  </si>
  <si>
    <t>硕士</t>
    <rPh sb="0" eb="1">
      <t>quan'ri'zhi'yan'jiu's</t>
    </rPh>
    <phoneticPr fontId="11" type="noConversion"/>
  </si>
  <si>
    <t>刘志军</t>
    <rPh sb="0" eb="1">
      <t>liu zhi jun</t>
    </rPh>
    <phoneticPr fontId="11" type="noConversion"/>
  </si>
  <si>
    <t>汉族</t>
    <rPh sb="0" eb="1">
      <t>han zu</t>
    </rPh>
    <phoneticPr fontId="11" type="noConversion"/>
  </si>
  <si>
    <t>共青团员</t>
    <rPh sb="0" eb="1">
      <t>gong qing tuan yuan</t>
    </rPh>
    <phoneticPr fontId="11" type="noConversion"/>
  </si>
  <si>
    <t>一般论文</t>
    <phoneticPr fontId="6" type="noConversion"/>
  </si>
  <si>
    <t>研究生会主席团</t>
    <phoneticPr fontId="6" type="noConversion"/>
  </si>
  <si>
    <t>蔡晴茵</t>
  </si>
  <si>
    <t>张跃华</t>
  </si>
  <si>
    <t>3[2, 导1]</t>
  </si>
  <si>
    <t>1.国际会议：第九届CAER-IFPRI国际学术年会，进行汇报；2.国际会议：第二届公共服务国际研讨会(ISPS)，进行汇报；3.康奈尔大学访问交流(2018.05-2018.08)</t>
  </si>
  <si>
    <t>论文录用在《社会政策评论》</t>
  </si>
  <si>
    <t xml:space="preserve"> 论文录用为“第九届CAER-IFPRI国际学术年会”会议宣讲论文</t>
  </si>
  <si>
    <t>1.担任班级团支书，考核优秀；2.担任党支部宣传委员，考核优秀；3.2018年4月校级“优秀团干部”称号；4.担任本科生《社会保险》及《保险经济学》助教，负责每周中英文文献答疑；5.组织2017年9月及2018年2月河南省济源市田野实验调研</t>
  </si>
  <si>
    <t>马凌霄</t>
  </si>
  <si>
    <t>茅锐</t>
  </si>
  <si>
    <t>参加20182018年中国农林经济管理学术年会并做报告</t>
  </si>
  <si>
    <t>担任2017级农经硕士班班长担任浙江大学小美合作社策划部部长、担任浙江大学研究生新媒体运营中心运营部干事</t>
  </si>
  <si>
    <t>黄鹭</t>
    <rPh sb="0" eb="1">
      <t>h'l</t>
    </rPh>
    <phoneticPr fontId="14" type="noConversion"/>
  </si>
  <si>
    <t>农业经济管理</t>
    <rPh sb="0" eb="1">
      <t>nong'ye'jing'ji'guan'li</t>
    </rPh>
    <phoneticPr fontId="14" type="noConversion"/>
  </si>
  <si>
    <t>郭红东</t>
    <rPh sb="0" eb="1">
      <t>guo'hon'dong</t>
    </rPh>
    <phoneticPr fontId="14" type="noConversion"/>
  </si>
  <si>
    <t>汉族</t>
    <rPh sb="0" eb="1">
      <t>han'zu</t>
    </rPh>
    <phoneticPr fontId="14" type="noConversion"/>
  </si>
  <si>
    <t>共青团员</t>
    <rPh sb="0" eb="1">
      <t>tuan'yuan</t>
    </rPh>
    <phoneticPr fontId="14" type="noConversion"/>
  </si>
  <si>
    <t>省级竞赛：2项（2/8）
校级竞赛：1项（3/8）</t>
    <rPh sb="0" eb="1">
      <t>sheng'ji'jing'sai</t>
    </rPh>
    <rPh sb="6" eb="7">
      <t>xiang'mu</t>
    </rPh>
    <rPh sb="13" eb="14">
      <t>xiao'ji</t>
    </rPh>
    <rPh sb="15" eb="16">
      <t>jing'sai</t>
    </rPh>
    <rPh sb="19" eb="20">
      <t>xiang'mu</t>
    </rPh>
    <phoneticPr fontId="14" type="noConversion"/>
  </si>
  <si>
    <t>研究生会文体部副部长</t>
    <rPh sb="0" eb="1">
      <t>yan'jiu'sheng</t>
    </rPh>
    <rPh sb="3" eb="4">
      <t>hui</t>
    </rPh>
    <rPh sb="4" eb="5">
      <t>wen'ti'bu</t>
    </rPh>
    <rPh sb="7" eb="8">
      <t>fu'bu'zhang</t>
    </rPh>
    <phoneticPr fontId="14" type="noConversion"/>
  </si>
  <si>
    <t>陈沁</t>
  </si>
  <si>
    <t>农村与区域发展</t>
  </si>
  <si>
    <t>硕士</t>
    <phoneticPr fontId="6" type="noConversion"/>
  </si>
  <si>
    <t>季晨</t>
  </si>
  <si>
    <t>预备党员</t>
  </si>
  <si>
    <t>班委</t>
  </si>
  <si>
    <t>韩熠宗</t>
  </si>
  <si>
    <t>金少胜</t>
  </si>
  <si>
    <t>浙江大学紫领人才俱乐部秘书长、浙江大学第五期展翅计划班长</t>
  </si>
  <si>
    <t>韩晓雨</t>
  </si>
  <si>
    <t>周洁红</t>
  </si>
  <si>
    <t>担任农经农推研究生党支部副支书 优秀</t>
    <phoneticPr fontId="6" type="noConversion"/>
  </si>
  <si>
    <t>翟李琴</t>
  </si>
  <si>
    <t>农村与区域发展</t>
    <phoneticPr fontId="6" type="noConversion"/>
  </si>
  <si>
    <t>郭红东</t>
  </si>
  <si>
    <t>担任2017级农经农推硕士生团支部书记；公管学院“公小管”团队运营人员；获浙江大学“优秀团员”荣誉称号</t>
    <phoneticPr fontId="6" type="noConversion"/>
  </si>
  <si>
    <t>王禅童</t>
  </si>
  <si>
    <t>1,1</t>
    <phoneticPr fontId="6" type="noConversion"/>
  </si>
  <si>
    <t>【1】嘉兴市综合行政执法改革评估课题；
【2】杭州市富阳区“一巡多功能”综合巡查机制调研与研究报告。</t>
  </si>
  <si>
    <t>【1】研究生干部讲习所（80人）副班长-考核优秀；
【2】行政管理硕士研究生党支部组织委员；
【3】公共管理学院第四次党代会代表；
【4】阿里巴巴集团菜鸟网络城市运营管培生暑期实习；</t>
    <phoneticPr fontId="6" type="noConversion"/>
  </si>
  <si>
    <t>陶铸钧</t>
  </si>
  <si>
    <t>1[2,导1]</t>
    <phoneticPr fontId="6" type="noConversion"/>
  </si>
  <si>
    <t>【1】国内会议提交并报告论文3次；【2】国际会议提交并报告论文1次；【3】参与《公共文化服务科技服务能力建设与绩效评估技术研究与示范》章节写作；【4】国际会议2017生活与发展国际研讨会提交论文并收至论文集。</t>
    <phoneticPr fontId="6" type="noConversion"/>
  </si>
  <si>
    <t xml:space="preserve">【1】国家科技支撑计划“公共文化科技服务能力建设与绩效评估研究与示范”项目；【2】国家社科基金重大项目“公共文化服务的指标体系构建与绩效评估研究”书稿撰写（已完成4万字写作）；【3】嘉兴市行政审批服务评价体系项目；【4】象山经济性公共服务质量评估【5】嘉兴市“放管服”及相对集中许可权课题；【6】浙江省级事业单位优化布局与资源配置研究；【7】拱墅区涉教部门涉教职权的理论研究【8】中央基本科研业务费项目；【9】杭州市江干区社区建设发展研究；【10】上城区国际化前期指标体系的设计部分；【11】象山县公共服务质量管理体系建设思路报告撰写；【12】杭州市江干区凯旋街道社会治理研究；【13】《公共文化服务标准化绩效评估指标体系构建——基于熵权TOPSIS的测度模型》论文在投；【14】《地方政府公信力影响因素的实证研究》论文在投。
</t>
    <phoneticPr fontId="6" type="noConversion"/>
  </si>
  <si>
    <t>【1】浙江大学公共服务与绩效评估研究中心研究助理；                      【2】2017-2018秋冬学期公共管理学本科生助教；                               【3】浙大2019届选调生研修计划；               
【4】网易云音乐人力资源部实习；              
【5】赴杭州上城、杭州江干、杭州拱墅、嘉兴、宁波、重庆、上海等地调研；
【6】国家科技支撑计划项目“公共文化科技服务能力建设与绩效评估技术研究与示范”结题会议秘书。</t>
  </si>
  <si>
    <t>施锦诚</t>
  </si>
  <si>
    <t>教育经济与管理</t>
  </si>
  <si>
    <t>朱凌</t>
  </si>
  <si>
    <t>1[2,他1]</t>
  </si>
  <si>
    <t>纵向研究国家自科基金项目《自组织情境中制造业技术网络机会窗口的涌现：破解中国制造的路径依赖》;辅助申请科教中心课题：中国工程院院士咨询项目《智能化社会趋势下工程教育范式变革与再设计》、中国高等教育学会课题《产教融合促进创新型工程人才培养模式及其政策研究》。完成项目咨询报告1份：作为项目核心骨干成员，辅助导师，完成浙江大学舟山科创园规划报告。应邀参与国内会议多次：2018.07应邀参加“新工科与产教融合”学术会议；2017.10应邀参加“工程教育范式变革”国际学术会议；2017.10应邀参加“大学之道上海论坛”。</t>
    <phoneticPr fontId="6" type="noConversion"/>
  </si>
  <si>
    <t xml:space="preserve">1.国际会议（技术创新管理领域）
2018.08，应邀参加国际会议“China-Canada Forum on Science &amp; Technology Innovation and Entrepreneurship Policy”并展出论文（加拿大蒙特利尔）（第二作者，论文标题：Research on the Evolution of Intellectual Property Governance Mode in Cluster）。30分
2.国际会议（科技管理政策领域）
2018.07，受邀将于“第六届海峡两岸科技管理学术年会”进行论文报告（中国台湾）（第一作者，论文标题：Is Technological Diversity Beneficial to Regional Innovation Performance?——Based On Technology Self-Organization Perspective）。40分
</t>
  </si>
  <si>
    <t>1.担任学院科教信管研究生党支部书记，进一步完善支部建设、理论学习、调研考察等方面；
2.2017-2018学年被评为学院优秀党支部书记；
3.2017-2018学年代表支部参加学院微党课大赛，获得奖项。</t>
    <phoneticPr fontId="6" type="noConversion"/>
  </si>
  <si>
    <t>(25+30+40)*0.7</t>
  </si>
  <si>
    <t>（40+3）*0.3</t>
  </si>
  <si>
    <t>李东</t>
  </si>
  <si>
    <t>公共信息资源管理</t>
  </si>
  <si>
    <t>李江</t>
  </si>
  <si>
    <t>参加第十三届科技政策年会，提交会议论文[1]并汇报</t>
  </si>
  <si>
    <t>吴燚灵</t>
  </si>
  <si>
    <t>国奖及外设</t>
    <rPh sb="0" eb="1">
      <t>guo jiang</t>
    </rPh>
    <rPh sb="2" eb="3">
      <t>ji wai she</t>
    </rPh>
    <phoneticPr fontId="6" type="noConversion"/>
  </si>
  <si>
    <t>卢圣华</t>
  </si>
  <si>
    <t>汪晖</t>
  </si>
  <si>
    <t>〖浙江大学第四届学生人文社会科学研究优秀成果奖〗</t>
    <phoneticPr fontId="6" type="noConversion"/>
  </si>
  <si>
    <t>国内会议2，国际会议1</t>
  </si>
  <si>
    <t>团支书优秀</t>
  </si>
  <si>
    <t>外设</t>
  </si>
  <si>
    <t>张晓滨</t>
  </si>
  <si>
    <t>浙江大学第四届人文社会科学研究优秀成果奖，二等奖</t>
  </si>
  <si>
    <t>单立萍</t>
  </si>
  <si>
    <t>国内会议1</t>
  </si>
  <si>
    <t>莫智斌</t>
  </si>
  <si>
    <t>1[导1，他2]</t>
  </si>
  <si>
    <t>郭莉</t>
  </si>
  <si>
    <t>挑战杯金奖</t>
  </si>
  <si>
    <t>党支书优秀；
首届公管青年说学术辩论赛一等奖</t>
  </si>
  <si>
    <t>何怡</t>
  </si>
  <si>
    <t>政治学理论</t>
  </si>
  <si>
    <t>张国清</t>
  </si>
  <si>
    <t>1.国家社科一般课题项目：1项（9/10）；2.《实用主义政治哲学》出版以及相关章节写作</t>
  </si>
  <si>
    <t>孙凌雪</t>
  </si>
  <si>
    <t>米红</t>
  </si>
  <si>
    <t xml:space="preserve">1[２, 他１]      </t>
  </si>
  <si>
    <t>国内会议提交论文并汇报：2项,2 [1]；浙江省哲学社会科学优势学科重大资助项目:1项, [5/20]</t>
  </si>
  <si>
    <t>第七届人口科学优秀成果奖论文一等奖[3/3]</t>
  </si>
  <si>
    <t>樊瑾</t>
  </si>
  <si>
    <t>人口学</t>
  </si>
  <si>
    <t>1[2，他1]</t>
  </si>
  <si>
    <t>参加国际学术会议；参加国内学术会议：1[3，导1]</t>
  </si>
  <si>
    <t>2017－2018年任非传统安全与人口学研究生班班长</t>
  </si>
  <si>
    <t>蒋玉</t>
  </si>
  <si>
    <t>王红</t>
  </si>
  <si>
    <t>国际农经年会[1]；
留美经济学年会 ［1］</t>
  </si>
  <si>
    <t>卓妮</t>
    <rPh sb="0" eb="1">
      <t>zhuo ni</t>
    </rPh>
    <phoneticPr fontId="14" type="noConversion"/>
  </si>
  <si>
    <t>农业经济管理</t>
    <rPh sb="0" eb="1">
      <t>nogn jing</t>
    </rPh>
    <phoneticPr fontId="14" type="noConversion"/>
  </si>
  <si>
    <t>博士</t>
    <rPh sb="0" eb="1">
      <t>zhi jie gng bo</t>
    </rPh>
    <phoneticPr fontId="14" type="noConversion"/>
  </si>
  <si>
    <t>叶春辉</t>
    <rPh sb="0" eb="1">
      <t>ye chun hui</t>
    </rPh>
    <rPh sb="2" eb="3">
      <t>hui</t>
    </rPh>
    <phoneticPr fontId="14" type="noConversion"/>
  </si>
  <si>
    <t>汉族</t>
    <phoneticPr fontId="14" type="noConversion"/>
  </si>
  <si>
    <t>1[3,导1]</t>
    <rPh sb="4" eb="5">
      <t>dao</t>
    </rPh>
    <phoneticPr fontId="14" type="noConversion"/>
  </si>
  <si>
    <t xml:space="preserve">1.美国农业经济和应用经济学年会AAEA[2,导1]  2.中国留美经济学年会CES[1]   3.中国农林经济管理学术年会[1]   4.长三角三农论坛[1] </t>
    <rPh sb="21" eb="22">
      <t>ti jiao</t>
    </rPh>
    <rPh sb="23" eb="24">
      <t>lun wen</t>
    </rPh>
    <rPh sb="25" eb="26">
      <t>bing hui bao</t>
    </rPh>
    <rPh sb="36" eb="37">
      <t>zhong guo</t>
    </rPh>
    <rPh sb="38" eb="39">
      <t>liu mei</t>
    </rPh>
    <rPh sb="40" eb="41">
      <t>jing ji xue</t>
    </rPh>
    <rPh sb="43" eb="44">
      <t>nian hui</t>
    </rPh>
    <rPh sb="65" eb="66">
      <t>zhogn guo</t>
    </rPh>
    <rPh sb="67" eb="68">
      <t>nong lin</t>
    </rPh>
    <rPh sb="69" eb="70">
      <t>jing ji</t>
    </rPh>
    <rPh sb="71" eb="72">
      <t>guan li</t>
    </rPh>
    <rPh sb="73" eb="74">
      <t>xue shu</t>
    </rPh>
    <rPh sb="75" eb="76">
      <t>nian huichang san jiaosan nong lun tan</t>
    </rPh>
    <phoneticPr fontId="14" type="noConversion"/>
  </si>
  <si>
    <t>1.浙江大学健心计划演讲比赛三等奖（没有特等奖） 2.浙江大学“三好杯网球比赛”第二名   3.浙江大学“三好杯排球比赛”第七名  4.班级心理委员
2017冬学期浙江大学MBA《管理经济学》助教并获评“优秀助教”  5.中国农业经济学会2017年会志愿者  6.担任班级心理委员  7.浙江湖州市长兴县农办主任助理挂职  8.广东佛山市南海区国土局挂职锻炼  9.商务部非洲反贫困项目卡特培训班志愿者</t>
    <rPh sb="0" eb="1">
      <t>ban ji</t>
    </rPh>
    <rPh sb="2" eb="3">
      <t>xin li wei yuan</t>
    </rPh>
    <rPh sb="35" eb="36">
      <t>gua zhi</t>
    </rPh>
    <rPh sb="37" eb="38">
      <t>duan lian</t>
    </rPh>
    <phoneticPr fontId="14" type="noConversion"/>
  </si>
  <si>
    <t>郭小琳</t>
  </si>
  <si>
    <t>钱文荣</t>
  </si>
  <si>
    <t xml:space="preserve">1.美国农业经济和应用经济学年会AAEA[2,导1]  2.中国留美经济学年会CES[1]   3.人力资本与不平等研讨会[1]
4.华中农业大学南湖博士生论坛[2，导1] </t>
  </si>
  <si>
    <t>1.浙江省策论中国案例大赛一等奖（第一负责人）2.浙江大学研究生暑期社会实践优秀调研报告</t>
  </si>
  <si>
    <t>班级班长;中国农村发展研究院三农论坛学生负责人；博士生会文艺体育部部员</t>
  </si>
  <si>
    <t>宋文娟</t>
  </si>
  <si>
    <t>劳动经济学</t>
  </si>
  <si>
    <t>钱雪亚</t>
  </si>
  <si>
    <t>1[2,导1]</t>
  </si>
  <si>
    <t>国内会议（提交并报告）１项，１［１］</t>
  </si>
  <si>
    <t>陈洁琼</t>
  </si>
  <si>
    <t>陈国权</t>
  </si>
  <si>
    <t>专著：《权力法治与廉政治理》第四章</t>
  </si>
  <si>
    <t>校级：2017年度浙江大学浙报“阿里极客”计划社科类项目立项：（1/2）</t>
  </si>
  <si>
    <t>浙江大学“三好杯”排球赛第七名</t>
  </si>
  <si>
    <t>方珂</t>
  </si>
  <si>
    <t>林卡</t>
  </si>
  <si>
    <t>国内会议提交论文并汇报2项，[1/1],[2/2] ；国际会议汇报1项[1/1]</t>
  </si>
  <si>
    <t>策论中国2017三等奖[3/3]</t>
  </si>
  <si>
    <t>校级先进班级;民政部-浙江大学社会工作教育扶贫项目联系人</t>
  </si>
  <si>
    <t>许天翔</t>
  </si>
  <si>
    <t>参与编写著作《权力法治与廉政治理》；国内会议</t>
  </si>
  <si>
    <t>朱心怡</t>
  </si>
  <si>
    <t>郁建兴</t>
  </si>
  <si>
    <t>《互联网＋”时代政府的市场监管职能及其履行》</t>
    <phoneticPr fontId="6" type="noConversion"/>
  </si>
  <si>
    <t>参加了2017年浙江省公共管理学会年会并宣读论文“放管服改革进程中政府市场监管的新进展”</t>
  </si>
  <si>
    <t>李勇</t>
    <rPh sb="0" eb="1">
      <t>l'y</t>
    </rPh>
    <phoneticPr fontId="14" type="noConversion"/>
  </si>
  <si>
    <t>行政管理</t>
    <rPh sb="0" eb="1">
      <t>xing'zheng</t>
    </rPh>
    <rPh sb="2" eb="3">
      <t>gaun'l</t>
    </rPh>
    <phoneticPr fontId="14" type="noConversion"/>
  </si>
  <si>
    <t>博士</t>
    <phoneticPr fontId="14" type="noConversion"/>
  </si>
  <si>
    <t>吴结兵</t>
    <rPh sb="0" eb="1">
      <t>wu'jie'b</t>
    </rPh>
    <phoneticPr fontId="14" type="noConversion"/>
  </si>
  <si>
    <t>中共党员</t>
    <rPh sb="0" eb="1">
      <t>dang'y</t>
    </rPh>
    <phoneticPr fontId="14" type="noConversion"/>
  </si>
  <si>
    <t>2篇ISTP论文（一篇第一作者，一篇独作）</t>
  </si>
  <si>
    <t>2篇会议论文，一篇国际会议（宣读论文），一篇国内会议（宣读论文，分别在两个会议上宣读）</t>
    <rPh sb="1" eb="2">
      <t>pain</t>
    </rPh>
    <rPh sb="2" eb="3">
      <t>hui'y</t>
    </rPh>
    <rPh sb="4" eb="5">
      <t>lun'w</t>
    </rPh>
    <rPh sb="7" eb="8">
      <t>xuan'du</t>
    </rPh>
    <rPh sb="9" eb="10">
      <t>lun'w</t>
    </rPh>
    <rPh sb="13" eb="14">
      <t>yi'p</t>
    </rPh>
    <rPh sb="15" eb="16">
      <t>guo'ji</t>
    </rPh>
    <rPh sb="17" eb="18">
      <t>hui'y</t>
    </rPh>
    <rPh sb="20" eb="21">
      <t>yi'p</t>
    </rPh>
    <rPh sb="22" eb="23">
      <t>guo'nei</t>
    </rPh>
    <rPh sb="24" eb="25">
      <t>hui'y</t>
    </rPh>
    <phoneticPr fontId="14" type="noConversion"/>
  </si>
  <si>
    <t>公管三好杯排球赛第七名，担任浙大联合国夏令营团长</t>
  </si>
  <si>
    <t>外设、唐奖</t>
    <rPh sb="3" eb="4">
      <t>tang jiang</t>
    </rPh>
    <phoneticPr fontId="6" type="noConversion"/>
  </si>
  <si>
    <t>皇甫鑫</t>
  </si>
  <si>
    <t>1篇</t>
  </si>
  <si>
    <t>2篇</t>
  </si>
  <si>
    <t>国内会议4次</t>
  </si>
  <si>
    <t>行政管理博士生党支部副书记</t>
  </si>
  <si>
    <t>虞志红</t>
  </si>
  <si>
    <t>沈永东</t>
  </si>
  <si>
    <t>参加了2018年浙江省公共管理学会年会并宣读论文“政府资助影响社会组织筹资能力研究”</t>
  </si>
  <si>
    <t>主持2018年度社会科学实验研究青年基金项目“政府购买服务对社会组织社会筹资能力的影响”</t>
  </si>
  <si>
    <t>杭云</t>
  </si>
  <si>
    <t>1［1］</t>
  </si>
  <si>
    <t>挑战杯省级特等奖</t>
  </si>
  <si>
    <t>龙湖俱乐部主席团考核优秀</t>
  </si>
  <si>
    <t>杨通珑</t>
  </si>
  <si>
    <t>刘卫东</t>
  </si>
  <si>
    <t>苗族</t>
  </si>
  <si>
    <t>党支书考核优秀</t>
  </si>
  <si>
    <t>孙学智</t>
  </si>
  <si>
    <t>【1】国内会议提交并报告论文2次；【2】国际会议提交并报告论文1次；【3】参与《公共文化科技服务能力建设与绩效评估技术研究与示范》章节写作；【4】国际会议2017生活与发展国际研讨会提交论文并收录至论文集；【5】国内会议提交论文（2018年华人公共管理学者研讨会、2018中国国际大数据产业博览会 “大数据与公共服务”论坛暨研讨会）。</t>
    <phoneticPr fontId="6" type="noConversion"/>
  </si>
  <si>
    <t xml:space="preserve">
</t>
  </si>
  <si>
    <t>【1】国家科技支撑计划“公共文化科技服务能力建设与绩效评估研究与示范”；【2】浙江大学大数据+人文社会科学创新团队项目“大数据+智慧医疗健康服务”；【3】嘉兴市行政审批“放管服”改革评估、南湖区相对集中行政许可权改革绩效评估；【4】省科协助力工程学会服务站绩效评估；【5】宁波市象山县公共服务质量评估、“村民说事”制度第三方评估；【6】浙江省数字经济发展对策研究。</t>
    <phoneticPr fontId="6" type="noConversion"/>
  </si>
  <si>
    <t>【1】公共管理学院研究生会副主席-考核优秀；【2】浙江大学公共管理学院优秀团干部； 【3】浙江大学第三十届研究生代表大会常任代表；【4】浙江大学研究生干部讲习所第十四期成员；【5】浙江大学展翅计划第五期学员（赴卫健委实习两个月）；【6】2017-2018学年MPA课程《公共管理学》助教。</t>
    <phoneticPr fontId="6" type="noConversion"/>
  </si>
  <si>
    <t>吴宇星</t>
  </si>
  <si>
    <t>【1】杭州邦巍科技——浙江省“互联网+”创业大赛省赛金奖，报送国赛，成绩银奖及以上。</t>
    <phoneticPr fontId="6" type="noConversion"/>
  </si>
  <si>
    <t>【1】创办杭州格知教育科技有限公司，2017年度营业额达到接近100万；
【2】担任浙江大学学生科学技术协会指导老师，负责“挑战杯”和“蒲公英”系列比赛的指导和帮助工作；
【3】2018年“创青春”大学生创业大赛浙大主场工作人员；
【4】浙江大学第十八届研究生支教团湄潭分团团长，负责浙江大学校领导重走西迁路-湄潭站的筹备工作；
【5】参与浙江大学20届研究生支教团的培训工作。</t>
    <phoneticPr fontId="6" type="noConversion"/>
  </si>
  <si>
    <t>梁思姝</t>
  </si>
  <si>
    <t>陈大柔</t>
  </si>
  <si>
    <t>【1】校级课题一项（立项人）；【2】课题组成员两项。</t>
    <phoneticPr fontId="6" type="noConversion"/>
  </si>
  <si>
    <t>获奖和荣誉：【1】第四届世界互联网大会·乌镇峰会志愿服务突出贡献个人；【2】2017年度全国“青春伴夕阳”高校陪伴实践大赛二等奖（集体）；【3】2018年浙江省志愿服务项目大赛金奖（集体）；【4】2017-2018学年浙江大学优秀团干部；社会工作：【5】校团委副书记（挂职）；【6】社会实践校级重点团队指导老师；【7】研究生党支部副书记、团中央统战部挂职。</t>
    <phoneticPr fontId="6" type="noConversion"/>
  </si>
  <si>
    <t>童安怡</t>
  </si>
  <si>
    <t>国际事务与全球治理</t>
  </si>
  <si>
    <t>周云亨</t>
  </si>
  <si>
    <t>公管管理学院政治学党支部书记、17级国际事务与全球治理硕士班班长，参加紫领、红领计划，展翅计划组织委员，获得全国公管类学术辩论赛一等奖、学院讲党课比赛一等奖</t>
  </si>
  <si>
    <t xml:space="preserve">于靓 </t>
    <phoneticPr fontId="2" type="noConversion"/>
  </si>
  <si>
    <t>社会工作</t>
    <phoneticPr fontId="2" type="noConversion"/>
  </si>
  <si>
    <t>施红</t>
    <phoneticPr fontId="2" type="noConversion"/>
  </si>
  <si>
    <t>汉族</t>
    <phoneticPr fontId="2" type="noConversion"/>
  </si>
  <si>
    <t>共青团员</t>
    <phoneticPr fontId="2" type="noConversion"/>
  </si>
  <si>
    <t>参加国际学术会议并汇报2次-40;参加国际学术会议-10；</t>
    <phoneticPr fontId="2" type="noConversion"/>
  </si>
  <si>
    <t>学院团总支部长-20</t>
    <phoneticPr fontId="2" type="noConversion"/>
  </si>
  <si>
    <t>国奖及外设</t>
    <phoneticPr fontId="6" type="noConversion"/>
  </si>
  <si>
    <t xml:space="preserve">【1】国家科技支撑计划“公共文化科技服务能力建设与绩效评估研究与示范”项目；【2】国家社科基金重大项目“公共文化服务的指标体系构建与绩效评估研究”书稿撰写（已完成4万字写作）；【3】嘉兴市行政审批服务评价体系项目；【4】象山经济性公共服务质量评估【5】嘉兴市“放管服”及相对集中许可权课题；【6】浙江省级事业单位优化布局与资源配置研究；【7】拱墅区涉教部门涉教职权的理论研究【8】中央基本科研业务费项目；【9】杭州市江干区社区建设发展研究；【10】上城区国际化前期指标体系的设计部分；【11】象山县公共服务质量管理体系建设思路报告撰写；【12】杭州市江干区凯旋街道社会治理研究；
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</si>
</sst>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\ ???/???"/>
    <numFmt numFmtId="177" formatCode="0_ "/>
    <numFmt numFmtId="178" formatCode="0_);[Red]\(0\)"/>
    <numFmt numFmtId="179" formatCode="0.00_ "/>
  </numFmts>
  <fonts count="15" x14ac:knownFonts="1">
    <font>
      <sz val="11"/>
      <color theme="1"/>
      <name val="等线"/>
      <family val="2"/>
      <charset val="134"/>
      <scheme val="minor"/>
    </font>
    <font>
      <b/>
      <sz val="16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9"/>
      <name val="宋体"/>
      <family val="3"/>
      <charset val="134"/>
    </font>
    <font>
      <b/>
      <sz val="8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b/>
      <sz val="6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黑体"/>
      <family val="3"/>
      <charset val="134"/>
    </font>
    <font>
      <sz val="10"/>
      <name val="Arial"/>
      <family val="2"/>
    </font>
    <font>
      <b/>
      <sz val="11"/>
      <name val="宋体"/>
      <family val="3"/>
      <charset val="134"/>
    </font>
    <font>
      <sz val="1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25">
    <xf numFmtId="0" fontId="0" fillId="0" borderId="0" xfId="0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F4996F14-16C9-4C35-BCB2-159D0360E0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AA8F1-6E0E-4289-B1D7-49B516CB2BD2}">
  <dimension ref="A1:W63"/>
  <sheetViews>
    <sheetView workbookViewId="0">
      <selection activeCell="N5" sqref="N5"/>
    </sheetView>
  </sheetViews>
  <sheetFormatPr defaultRowHeight="14.25" x14ac:dyDescent="0.2"/>
  <cols>
    <col min="1" max="1" width="4.75" bestFit="1" customWidth="1"/>
    <col min="2" max="2" width="7.125" bestFit="1" customWidth="1"/>
    <col min="3" max="3" width="9.5" bestFit="1" customWidth="1"/>
    <col min="4" max="4" width="17.25" bestFit="1" customWidth="1"/>
    <col min="5" max="5" width="8" bestFit="1" customWidth="1"/>
    <col min="7" max="7" width="5.25" bestFit="1" customWidth="1"/>
    <col min="9" max="9" width="9.25" bestFit="1" customWidth="1"/>
    <col min="11" max="11" width="9.375" bestFit="1" customWidth="1"/>
    <col min="12" max="12" width="8.25" bestFit="1" customWidth="1"/>
    <col min="14" max="14" width="19.25" bestFit="1" customWidth="1"/>
    <col min="15" max="15" width="9.375" bestFit="1" customWidth="1"/>
    <col min="16" max="16" width="26.625" bestFit="1" customWidth="1"/>
    <col min="17" max="17" width="31.75" bestFit="1" customWidth="1"/>
    <col min="18" max="18" width="12.75" bestFit="1" customWidth="1"/>
    <col min="19" max="19" width="8.5" bestFit="1" customWidth="1"/>
    <col min="20" max="20" width="8.25" bestFit="1" customWidth="1"/>
    <col min="21" max="21" width="8.5" bestFit="1" customWidth="1"/>
    <col min="22" max="22" width="6" bestFit="1" customWidth="1"/>
    <col min="23" max="23" width="11.375" bestFit="1" customWidth="1"/>
  </cols>
  <sheetData>
    <row r="1" spans="1:23" ht="20.25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x14ac:dyDescent="0.2">
      <c r="A2" s="22" t="s">
        <v>1</v>
      </c>
      <c r="B2" s="22" t="s">
        <v>2</v>
      </c>
      <c r="C2" s="24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0" t="s">
        <v>9</v>
      </c>
      <c r="J2" s="20"/>
      <c r="K2" s="20"/>
      <c r="L2" s="20"/>
      <c r="M2" s="20"/>
      <c r="N2" s="20"/>
      <c r="O2" s="20"/>
      <c r="P2" s="20"/>
      <c r="Q2" s="1" t="s">
        <v>10</v>
      </c>
      <c r="R2" s="20" t="s">
        <v>11</v>
      </c>
      <c r="S2" s="20"/>
      <c r="T2" s="20"/>
      <c r="U2" s="20"/>
      <c r="V2" s="21" t="s">
        <v>12</v>
      </c>
      <c r="W2" s="22" t="s">
        <v>13</v>
      </c>
    </row>
    <row r="3" spans="1:23" ht="22.5" x14ac:dyDescent="0.2">
      <c r="A3" s="22"/>
      <c r="B3" s="22"/>
      <c r="C3" s="24"/>
      <c r="D3" s="22"/>
      <c r="E3" s="22"/>
      <c r="F3" s="22"/>
      <c r="G3" s="22"/>
      <c r="H3" s="22"/>
      <c r="I3" s="2" t="s">
        <v>14</v>
      </c>
      <c r="J3" s="2" t="s">
        <v>15</v>
      </c>
      <c r="K3" s="3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 t="s">
        <v>21</v>
      </c>
      <c r="Q3" s="2" t="s">
        <v>22</v>
      </c>
      <c r="R3" s="2" t="s">
        <v>23</v>
      </c>
      <c r="S3" s="2" t="s">
        <v>24</v>
      </c>
      <c r="T3" s="3" t="s">
        <v>25</v>
      </c>
      <c r="U3" s="2" t="s">
        <v>26</v>
      </c>
      <c r="V3" s="21"/>
      <c r="W3" s="22"/>
    </row>
    <row r="4" spans="1:23" x14ac:dyDescent="0.2">
      <c r="A4" s="4">
        <v>1</v>
      </c>
      <c r="B4" s="4" t="s">
        <v>27</v>
      </c>
      <c r="C4" s="4">
        <v>11422032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/>
      <c r="K4" s="5"/>
      <c r="L4" s="4"/>
      <c r="M4" s="4"/>
      <c r="N4" s="4" t="s">
        <v>34</v>
      </c>
      <c r="O4" s="4"/>
      <c r="P4" s="4" t="s">
        <v>35</v>
      </c>
      <c r="Q4" s="4"/>
      <c r="R4" s="4"/>
      <c r="S4" s="4">
        <v>325</v>
      </c>
      <c r="T4" s="4"/>
      <c r="U4" s="4">
        <v>325</v>
      </c>
      <c r="V4" s="6">
        <v>3</v>
      </c>
      <c r="W4" s="7" t="s">
        <v>36</v>
      </c>
    </row>
    <row r="5" spans="1:23" ht="40.5" x14ac:dyDescent="0.2">
      <c r="A5" s="4">
        <v>2</v>
      </c>
      <c r="B5" s="4" t="s">
        <v>37</v>
      </c>
      <c r="C5" s="4">
        <v>11422034</v>
      </c>
      <c r="D5" s="4" t="s">
        <v>28</v>
      </c>
      <c r="E5" s="4" t="s">
        <v>29</v>
      </c>
      <c r="F5" s="4" t="s">
        <v>38</v>
      </c>
      <c r="G5" s="4" t="s">
        <v>31</v>
      </c>
      <c r="H5" s="4" t="s">
        <v>32</v>
      </c>
      <c r="I5" s="4" t="s">
        <v>39</v>
      </c>
      <c r="J5" s="4"/>
      <c r="K5" s="4" t="s">
        <v>40</v>
      </c>
      <c r="L5" s="4"/>
      <c r="M5" s="4"/>
      <c r="N5" s="4" t="s">
        <v>41</v>
      </c>
      <c r="O5" s="4"/>
      <c r="P5" s="4" t="s">
        <v>42</v>
      </c>
      <c r="Q5" s="4"/>
      <c r="R5" s="4"/>
      <c r="S5" s="4">
        <v>390</v>
      </c>
      <c r="T5" s="4"/>
      <c r="U5" s="4">
        <v>390</v>
      </c>
      <c r="V5" s="6">
        <v>1</v>
      </c>
      <c r="W5" s="7" t="s">
        <v>36</v>
      </c>
    </row>
    <row r="6" spans="1:23" ht="40.5" x14ac:dyDescent="0.2">
      <c r="A6" s="4">
        <v>3</v>
      </c>
      <c r="B6" s="4" t="s">
        <v>43</v>
      </c>
      <c r="C6" s="4">
        <v>11422036</v>
      </c>
      <c r="D6" s="4" t="s">
        <v>28</v>
      </c>
      <c r="E6" s="4" t="s">
        <v>29</v>
      </c>
      <c r="F6" s="4" t="s">
        <v>44</v>
      </c>
      <c r="G6" s="4" t="s">
        <v>31</v>
      </c>
      <c r="H6" s="4" t="s">
        <v>32</v>
      </c>
      <c r="I6" s="4" t="s">
        <v>45</v>
      </c>
      <c r="J6" s="8"/>
      <c r="K6" s="4"/>
      <c r="L6" s="4"/>
      <c r="M6" s="4"/>
      <c r="N6" s="4" t="s">
        <v>34</v>
      </c>
      <c r="O6" s="4"/>
      <c r="P6" s="4"/>
      <c r="Q6" s="4"/>
      <c r="R6" s="4"/>
      <c r="S6" s="4">
        <v>355</v>
      </c>
      <c r="T6" s="4"/>
      <c r="U6" s="4">
        <v>355</v>
      </c>
      <c r="V6" s="6">
        <v>2</v>
      </c>
      <c r="W6" s="4" t="s">
        <v>36</v>
      </c>
    </row>
    <row r="7" spans="1:23" x14ac:dyDescent="0.2">
      <c r="A7" s="4">
        <v>4</v>
      </c>
      <c r="B7" s="4" t="s">
        <v>46</v>
      </c>
      <c r="C7" s="4">
        <v>11522041</v>
      </c>
      <c r="D7" s="4" t="s">
        <v>28</v>
      </c>
      <c r="E7" s="4" t="s">
        <v>29</v>
      </c>
      <c r="F7" s="4" t="s">
        <v>47</v>
      </c>
      <c r="G7" s="4" t="s">
        <v>31</v>
      </c>
      <c r="H7" s="4" t="s">
        <v>32</v>
      </c>
      <c r="I7" s="4" t="s">
        <v>48</v>
      </c>
      <c r="J7" s="4"/>
      <c r="K7" s="4" t="s">
        <v>48</v>
      </c>
      <c r="L7" s="4"/>
      <c r="M7" s="4"/>
      <c r="N7" s="4" t="s">
        <v>34</v>
      </c>
      <c r="O7" s="4"/>
      <c r="P7" s="4" t="s">
        <v>49</v>
      </c>
      <c r="Q7" s="4"/>
      <c r="R7" s="4"/>
      <c r="S7" s="4">
        <v>325</v>
      </c>
      <c r="T7" s="4"/>
      <c r="U7" s="4">
        <v>325</v>
      </c>
      <c r="V7" s="9">
        <v>3</v>
      </c>
      <c r="W7" s="7" t="s">
        <v>36</v>
      </c>
    </row>
    <row r="8" spans="1:23" ht="27" x14ac:dyDescent="0.2">
      <c r="A8" s="4">
        <v>5</v>
      </c>
      <c r="B8" s="4" t="s">
        <v>50</v>
      </c>
      <c r="C8" s="4">
        <v>11522043</v>
      </c>
      <c r="D8" s="4" t="s">
        <v>28</v>
      </c>
      <c r="E8" s="4" t="s">
        <v>29</v>
      </c>
      <c r="F8" s="4" t="s">
        <v>51</v>
      </c>
      <c r="G8" s="4" t="s">
        <v>31</v>
      </c>
      <c r="H8" s="4" t="s">
        <v>32</v>
      </c>
      <c r="I8" s="4" t="s">
        <v>48</v>
      </c>
      <c r="J8" s="4"/>
      <c r="K8" s="4"/>
      <c r="L8" s="4"/>
      <c r="M8" s="4"/>
      <c r="N8" s="4"/>
      <c r="O8" s="4"/>
      <c r="P8" s="4" t="s">
        <v>49</v>
      </c>
      <c r="Q8" s="4"/>
      <c r="R8" s="4"/>
      <c r="S8" s="4">
        <v>220</v>
      </c>
      <c r="T8" s="4"/>
      <c r="U8" s="4">
        <v>220</v>
      </c>
      <c r="V8" s="9">
        <v>5</v>
      </c>
      <c r="W8" s="7" t="s">
        <v>52</v>
      </c>
    </row>
    <row r="9" spans="1:23" ht="27" x14ac:dyDescent="0.2">
      <c r="A9" s="4">
        <v>6</v>
      </c>
      <c r="B9" s="4" t="s">
        <v>53</v>
      </c>
      <c r="C9" s="4">
        <v>11622040</v>
      </c>
      <c r="D9" s="4" t="s">
        <v>28</v>
      </c>
      <c r="E9" s="4" t="s">
        <v>29</v>
      </c>
      <c r="F9" s="4" t="s">
        <v>44</v>
      </c>
      <c r="G9" s="4" t="s">
        <v>31</v>
      </c>
      <c r="H9" s="4" t="s">
        <v>32</v>
      </c>
      <c r="I9" s="4" t="s">
        <v>54</v>
      </c>
      <c r="J9" s="4"/>
      <c r="K9" s="4" t="s">
        <v>55</v>
      </c>
      <c r="L9" s="4" t="s">
        <v>55</v>
      </c>
      <c r="M9" s="4"/>
      <c r="N9" s="4" t="s">
        <v>56</v>
      </c>
      <c r="O9" s="4"/>
      <c r="P9" s="4" t="s">
        <v>57</v>
      </c>
      <c r="Q9" s="4"/>
      <c r="R9" s="4"/>
      <c r="S9" s="4">
        <v>195</v>
      </c>
      <c r="T9" s="4"/>
      <c r="U9" s="4">
        <v>195</v>
      </c>
      <c r="V9" s="9">
        <v>6</v>
      </c>
      <c r="W9" s="7" t="s">
        <v>36</v>
      </c>
    </row>
    <row r="10" spans="1:23" ht="67.5" x14ac:dyDescent="0.2">
      <c r="A10" s="4">
        <v>7</v>
      </c>
      <c r="B10" s="4" t="s">
        <v>58</v>
      </c>
      <c r="C10" s="4">
        <v>11622033</v>
      </c>
      <c r="D10" s="4" t="s">
        <v>59</v>
      </c>
      <c r="E10" s="4" t="s">
        <v>29</v>
      </c>
      <c r="F10" s="4" t="s">
        <v>60</v>
      </c>
      <c r="G10" s="4" t="s">
        <v>31</v>
      </c>
      <c r="H10" s="4" t="s">
        <v>32</v>
      </c>
      <c r="I10" s="4"/>
      <c r="J10" s="4"/>
      <c r="K10" s="4" t="s">
        <v>61</v>
      </c>
      <c r="L10" s="4"/>
      <c r="M10" s="4"/>
      <c r="N10" s="4" t="s">
        <v>62</v>
      </c>
      <c r="O10" s="4"/>
      <c r="P10" s="4" t="s">
        <v>63</v>
      </c>
      <c r="Q10" s="4" t="s">
        <v>64</v>
      </c>
      <c r="R10" s="4" t="s">
        <v>65</v>
      </c>
      <c r="S10" s="4">
        <v>65</v>
      </c>
      <c r="T10" s="4">
        <v>43</v>
      </c>
      <c r="U10" s="4">
        <v>58.4</v>
      </c>
      <c r="V10" s="9">
        <v>2</v>
      </c>
      <c r="W10" s="7" t="s">
        <v>36</v>
      </c>
    </row>
    <row r="11" spans="1:23" ht="243" x14ac:dyDescent="0.2">
      <c r="A11" s="4">
        <v>8</v>
      </c>
      <c r="B11" s="4" t="s">
        <v>66</v>
      </c>
      <c r="C11" s="4">
        <v>11522019</v>
      </c>
      <c r="D11" s="4" t="s">
        <v>67</v>
      </c>
      <c r="E11" s="4" t="s">
        <v>29</v>
      </c>
      <c r="F11" s="4" t="s">
        <v>68</v>
      </c>
      <c r="G11" s="4" t="s">
        <v>31</v>
      </c>
      <c r="H11" s="4" t="s">
        <v>32</v>
      </c>
      <c r="I11" s="4" t="s">
        <v>55</v>
      </c>
      <c r="J11" s="4"/>
      <c r="K11" s="4" t="s">
        <v>69</v>
      </c>
      <c r="L11" s="10"/>
      <c r="M11" s="4"/>
      <c r="N11" s="4" t="s">
        <v>70</v>
      </c>
      <c r="O11" s="4" t="s">
        <v>71</v>
      </c>
      <c r="P11" s="4" t="s">
        <v>72</v>
      </c>
      <c r="Q11" s="4" t="s">
        <v>73</v>
      </c>
      <c r="R11" s="4"/>
      <c r="S11" s="4">
        <v>380</v>
      </c>
      <c r="T11" s="4">
        <v>30</v>
      </c>
      <c r="U11" s="4">
        <v>275</v>
      </c>
      <c r="V11" s="6">
        <v>1</v>
      </c>
      <c r="W11" s="4" t="s">
        <v>36</v>
      </c>
    </row>
    <row r="12" spans="1:23" ht="40.5" x14ac:dyDescent="0.2">
      <c r="A12" s="4">
        <v>9</v>
      </c>
      <c r="B12" s="4" t="s">
        <v>74</v>
      </c>
      <c r="C12" s="4">
        <v>11722011</v>
      </c>
      <c r="D12" s="4" t="s">
        <v>75</v>
      </c>
      <c r="E12" s="4" t="s">
        <v>76</v>
      </c>
      <c r="F12" s="4" t="s">
        <v>77</v>
      </c>
      <c r="G12" s="4" t="s">
        <v>31</v>
      </c>
      <c r="H12" s="4" t="s">
        <v>32</v>
      </c>
      <c r="I12" s="4"/>
      <c r="J12" s="4"/>
      <c r="K12" s="4"/>
      <c r="L12" s="4"/>
      <c r="M12" s="4"/>
      <c r="N12" s="4" t="s">
        <v>78</v>
      </c>
      <c r="O12" s="4"/>
      <c r="P12" s="4"/>
      <c r="Q12" s="4" t="s">
        <v>79</v>
      </c>
      <c r="R12" s="4"/>
      <c r="S12" s="4">
        <v>80</v>
      </c>
      <c r="T12" s="4">
        <v>30</v>
      </c>
      <c r="U12" s="4">
        <v>65</v>
      </c>
      <c r="V12" s="11">
        <v>1</v>
      </c>
      <c r="W12" s="7" t="s">
        <v>52</v>
      </c>
    </row>
    <row r="13" spans="1:23" ht="216" x14ac:dyDescent="0.2">
      <c r="A13" s="4">
        <v>10</v>
      </c>
      <c r="B13" s="4" t="s">
        <v>80</v>
      </c>
      <c r="C13" s="4">
        <v>11522031</v>
      </c>
      <c r="D13" s="4" t="s">
        <v>81</v>
      </c>
      <c r="E13" s="4" t="s">
        <v>29</v>
      </c>
      <c r="F13" s="4" t="s">
        <v>82</v>
      </c>
      <c r="G13" s="4" t="s">
        <v>31</v>
      </c>
      <c r="H13" s="4" t="s">
        <v>32</v>
      </c>
      <c r="I13" s="4"/>
      <c r="J13" s="4"/>
      <c r="K13" s="4" t="s">
        <v>83</v>
      </c>
      <c r="L13" s="4"/>
      <c r="M13" s="4"/>
      <c r="N13" s="4"/>
      <c r="O13" s="4" t="s">
        <v>84</v>
      </c>
      <c r="P13" s="4" t="s">
        <v>85</v>
      </c>
      <c r="Q13" s="4" t="s">
        <v>86</v>
      </c>
      <c r="R13" s="4"/>
      <c r="S13" s="4" t="s">
        <v>87</v>
      </c>
      <c r="T13" s="4" t="s">
        <v>88</v>
      </c>
      <c r="U13" s="4">
        <v>77.599999999999994</v>
      </c>
      <c r="V13" s="9">
        <v>5</v>
      </c>
      <c r="W13" s="7" t="s">
        <v>36</v>
      </c>
    </row>
    <row r="14" spans="1:23" ht="297" x14ac:dyDescent="0.2">
      <c r="A14" s="4">
        <v>11</v>
      </c>
      <c r="B14" s="7" t="s">
        <v>89</v>
      </c>
      <c r="C14" s="4">
        <v>11722042</v>
      </c>
      <c r="D14" s="5" t="s">
        <v>90</v>
      </c>
      <c r="E14" s="5" t="s">
        <v>29</v>
      </c>
      <c r="F14" s="4" t="s">
        <v>91</v>
      </c>
      <c r="G14" s="4" t="s">
        <v>31</v>
      </c>
      <c r="H14" s="7" t="s">
        <v>92</v>
      </c>
      <c r="I14" s="4"/>
      <c r="J14" s="4"/>
      <c r="K14" s="4" t="s">
        <v>93</v>
      </c>
      <c r="L14" s="4"/>
      <c r="M14" s="4"/>
      <c r="N14" s="4" t="s">
        <v>94</v>
      </c>
      <c r="O14" s="4"/>
      <c r="P14" s="4" t="s">
        <v>95</v>
      </c>
      <c r="Q14" s="4" t="s">
        <v>96</v>
      </c>
      <c r="R14" s="4"/>
      <c r="S14" s="4" t="s">
        <v>97</v>
      </c>
      <c r="T14" s="4" t="s">
        <v>98</v>
      </c>
      <c r="U14" s="4">
        <v>186.2</v>
      </c>
      <c r="V14" s="9">
        <v>3</v>
      </c>
      <c r="W14" s="7" t="s">
        <v>36</v>
      </c>
    </row>
    <row r="15" spans="1:23" ht="27" x14ac:dyDescent="0.2">
      <c r="A15" s="4">
        <v>12</v>
      </c>
      <c r="B15" s="4" t="s">
        <v>99</v>
      </c>
      <c r="C15" s="4">
        <v>11522028</v>
      </c>
      <c r="D15" s="4" t="s">
        <v>100</v>
      </c>
      <c r="E15" s="4" t="s">
        <v>29</v>
      </c>
      <c r="F15" s="4" t="s">
        <v>101</v>
      </c>
      <c r="G15" s="4" t="s">
        <v>31</v>
      </c>
      <c r="H15" s="4" t="s">
        <v>32</v>
      </c>
      <c r="I15" s="4" t="s">
        <v>55</v>
      </c>
      <c r="J15" s="4"/>
      <c r="K15" s="4" t="s">
        <v>102</v>
      </c>
      <c r="L15" s="4" t="s">
        <v>55</v>
      </c>
      <c r="M15" s="4"/>
      <c r="N15" s="4" t="s">
        <v>55</v>
      </c>
      <c r="O15" s="4"/>
      <c r="P15" s="4" t="s">
        <v>103</v>
      </c>
      <c r="Q15" s="4"/>
      <c r="R15" s="4"/>
      <c r="S15" s="4">
        <v>450</v>
      </c>
      <c r="T15" s="4"/>
      <c r="U15" s="4">
        <v>315</v>
      </c>
      <c r="V15" s="9">
        <v>1</v>
      </c>
      <c r="W15" s="7" t="s">
        <v>36</v>
      </c>
    </row>
    <row r="16" spans="1:23" ht="54" x14ac:dyDescent="0.2">
      <c r="A16" s="4">
        <v>13</v>
      </c>
      <c r="B16" s="4" t="s">
        <v>104</v>
      </c>
      <c r="C16" s="4">
        <v>11622014</v>
      </c>
      <c r="D16" s="4" t="s">
        <v>100</v>
      </c>
      <c r="E16" s="4" t="s">
        <v>76</v>
      </c>
      <c r="F16" s="4" t="s">
        <v>105</v>
      </c>
      <c r="G16" s="4" t="s">
        <v>31</v>
      </c>
      <c r="H16" s="4" t="s">
        <v>32</v>
      </c>
      <c r="I16" s="4"/>
      <c r="J16" s="4"/>
      <c r="K16" s="4"/>
      <c r="L16" s="4" t="s">
        <v>106</v>
      </c>
      <c r="M16" s="4"/>
      <c r="N16" s="4" t="s">
        <v>107</v>
      </c>
      <c r="O16" s="4" t="s">
        <v>108</v>
      </c>
      <c r="P16" s="4" t="s">
        <v>109</v>
      </c>
      <c r="Q16" s="4"/>
      <c r="R16" s="4"/>
      <c r="S16" s="4">
        <v>170</v>
      </c>
      <c r="T16" s="4"/>
      <c r="U16" s="4">
        <v>118.99999999999999</v>
      </c>
      <c r="V16" s="9">
        <v>3</v>
      </c>
      <c r="W16" s="7" t="s">
        <v>36</v>
      </c>
    </row>
    <row r="17" spans="1:23" ht="54" x14ac:dyDescent="0.2">
      <c r="A17" s="4">
        <v>14</v>
      </c>
      <c r="B17" s="4" t="s">
        <v>110</v>
      </c>
      <c r="C17" s="4">
        <v>11722027</v>
      </c>
      <c r="D17" s="4" t="s">
        <v>100</v>
      </c>
      <c r="E17" s="4" t="s">
        <v>29</v>
      </c>
      <c r="F17" s="4" t="s">
        <v>111</v>
      </c>
      <c r="G17" s="4" t="s">
        <v>31</v>
      </c>
      <c r="H17" s="4" t="s">
        <v>32</v>
      </c>
      <c r="I17" s="4" t="s">
        <v>112</v>
      </c>
      <c r="J17" s="4" t="s">
        <v>113</v>
      </c>
      <c r="K17" s="4"/>
      <c r="L17" s="4"/>
      <c r="M17" s="4"/>
      <c r="N17" s="4"/>
      <c r="O17" s="4"/>
      <c r="P17" s="4"/>
      <c r="Q17" s="4"/>
      <c r="R17" s="4"/>
      <c r="S17" s="4">
        <v>280</v>
      </c>
      <c r="T17" s="4"/>
      <c r="U17" s="4">
        <v>196</v>
      </c>
      <c r="V17" s="6">
        <v>2</v>
      </c>
      <c r="W17" s="7" t="s">
        <v>36</v>
      </c>
    </row>
    <row r="18" spans="1:23" ht="27" x14ac:dyDescent="0.2">
      <c r="A18" s="4">
        <v>15</v>
      </c>
      <c r="B18" s="4" t="s">
        <v>114</v>
      </c>
      <c r="C18" s="4">
        <v>11822075</v>
      </c>
      <c r="D18" s="12" t="s">
        <v>100</v>
      </c>
      <c r="E18" s="4" t="s">
        <v>76</v>
      </c>
      <c r="F18" s="4" t="s">
        <v>115</v>
      </c>
      <c r="G18" s="4" t="s">
        <v>31</v>
      </c>
      <c r="H18" s="4" t="s">
        <v>92</v>
      </c>
      <c r="I18" s="4" t="s">
        <v>116</v>
      </c>
      <c r="J18" s="4"/>
      <c r="K18" s="4" t="s">
        <v>117</v>
      </c>
      <c r="L18" s="4"/>
      <c r="M18" s="4"/>
      <c r="N18" s="4"/>
      <c r="O18" s="4"/>
      <c r="P18" s="4" t="s">
        <v>118</v>
      </c>
      <c r="Q18" s="4"/>
      <c r="R18" s="7"/>
      <c r="S18" s="7">
        <v>290</v>
      </c>
      <c r="T18" s="7"/>
      <c r="U18" s="7">
        <v>203</v>
      </c>
      <c r="V18" s="9">
        <v>1</v>
      </c>
      <c r="W18" s="7" t="s">
        <v>52</v>
      </c>
    </row>
    <row r="19" spans="1:23" ht="81" x14ac:dyDescent="0.2">
      <c r="A19" s="4">
        <v>16</v>
      </c>
      <c r="B19" s="4" t="s">
        <v>119</v>
      </c>
      <c r="C19" s="4">
        <v>11522047</v>
      </c>
      <c r="D19" s="4" t="s">
        <v>120</v>
      </c>
      <c r="E19" s="4" t="s">
        <v>29</v>
      </c>
      <c r="F19" s="4" t="s">
        <v>121</v>
      </c>
      <c r="G19" s="4" t="s">
        <v>31</v>
      </c>
      <c r="H19" s="4" t="s">
        <v>32</v>
      </c>
      <c r="I19" s="13"/>
      <c r="J19" s="13"/>
      <c r="K19" s="13"/>
      <c r="L19" s="13" t="s">
        <v>122</v>
      </c>
      <c r="M19" s="13"/>
      <c r="N19" s="13" t="s">
        <v>123</v>
      </c>
      <c r="O19" s="13" t="s">
        <v>124</v>
      </c>
      <c r="P19" s="13" t="s">
        <v>125</v>
      </c>
      <c r="Q19" s="13" t="s">
        <v>126</v>
      </c>
      <c r="R19" s="14"/>
      <c r="S19" s="13">
        <v>140</v>
      </c>
      <c r="T19" s="13">
        <v>30</v>
      </c>
      <c r="U19" s="13">
        <v>107</v>
      </c>
      <c r="V19" s="9">
        <v>2</v>
      </c>
      <c r="W19" s="7" t="s">
        <v>36</v>
      </c>
    </row>
    <row r="20" spans="1:23" x14ac:dyDescent="0.2">
      <c r="A20" s="4">
        <v>17</v>
      </c>
      <c r="B20" s="4" t="s">
        <v>127</v>
      </c>
      <c r="C20" s="4">
        <v>21722128</v>
      </c>
      <c r="D20" s="4" t="s">
        <v>28</v>
      </c>
      <c r="E20" s="4" t="s">
        <v>128</v>
      </c>
      <c r="F20" s="4" t="s">
        <v>129</v>
      </c>
      <c r="G20" s="4" t="s">
        <v>31</v>
      </c>
      <c r="H20" s="4" t="s">
        <v>32</v>
      </c>
      <c r="I20" s="4"/>
      <c r="J20" s="4"/>
      <c r="K20" s="4"/>
      <c r="L20" s="4"/>
      <c r="M20" s="4"/>
      <c r="N20" s="4" t="s">
        <v>130</v>
      </c>
      <c r="O20" s="4"/>
      <c r="P20" s="4"/>
      <c r="Q20" s="4"/>
      <c r="R20" s="4">
        <v>88.81</v>
      </c>
      <c r="S20" s="4">
        <v>20</v>
      </c>
      <c r="T20" s="4"/>
      <c r="U20" s="4">
        <v>102.81</v>
      </c>
      <c r="V20" s="9">
        <v>6</v>
      </c>
      <c r="W20" s="7" t="s">
        <v>36</v>
      </c>
    </row>
    <row r="21" spans="1:23" x14ac:dyDescent="0.2">
      <c r="A21" s="4">
        <v>18</v>
      </c>
      <c r="B21" s="4" t="s">
        <v>131</v>
      </c>
      <c r="C21" s="4">
        <v>21722129</v>
      </c>
      <c r="D21" s="5" t="s">
        <v>28</v>
      </c>
      <c r="E21" s="5" t="s">
        <v>128</v>
      </c>
      <c r="F21" s="4" t="s">
        <v>129</v>
      </c>
      <c r="G21" s="4" t="s">
        <v>31</v>
      </c>
      <c r="H21" s="7" t="s">
        <v>92</v>
      </c>
      <c r="I21" s="4"/>
      <c r="J21" s="4"/>
      <c r="K21" s="4"/>
      <c r="L21" s="4"/>
      <c r="M21" s="4"/>
      <c r="N21" s="4" t="s">
        <v>130</v>
      </c>
      <c r="O21" s="4"/>
      <c r="P21" s="4"/>
      <c r="Q21" s="4" t="s">
        <v>132</v>
      </c>
      <c r="R21" s="4">
        <v>92</v>
      </c>
      <c r="S21" s="4">
        <v>20</v>
      </c>
      <c r="T21" s="4">
        <v>10</v>
      </c>
      <c r="U21" s="4">
        <v>109</v>
      </c>
      <c r="V21" s="15">
        <v>5</v>
      </c>
      <c r="W21" s="7" t="s">
        <v>36</v>
      </c>
    </row>
    <row r="22" spans="1:23" ht="27" x14ac:dyDescent="0.2">
      <c r="A22" s="4">
        <v>19</v>
      </c>
      <c r="B22" s="4" t="s">
        <v>133</v>
      </c>
      <c r="C22" s="4">
        <v>21722135</v>
      </c>
      <c r="D22" s="5" t="s">
        <v>28</v>
      </c>
      <c r="E22" s="5" t="s">
        <v>128</v>
      </c>
      <c r="F22" s="4" t="s">
        <v>134</v>
      </c>
      <c r="G22" s="4" t="s">
        <v>31</v>
      </c>
      <c r="H22" s="7" t="s">
        <v>92</v>
      </c>
      <c r="I22" s="4"/>
      <c r="J22" s="4"/>
      <c r="K22" s="4"/>
      <c r="L22" s="4" t="s">
        <v>135</v>
      </c>
      <c r="M22" s="4"/>
      <c r="N22" s="4"/>
      <c r="O22" s="4"/>
      <c r="P22" s="4" t="s">
        <v>136</v>
      </c>
      <c r="Q22" s="4" t="s">
        <v>137</v>
      </c>
      <c r="R22" s="4">
        <v>87.7</v>
      </c>
      <c r="S22" s="4">
        <v>75</v>
      </c>
      <c r="T22" s="4">
        <v>30</v>
      </c>
      <c r="U22" s="4">
        <v>149.19999999999999</v>
      </c>
      <c r="V22" s="15">
        <v>3</v>
      </c>
      <c r="W22" s="7" t="s">
        <v>36</v>
      </c>
    </row>
    <row r="23" spans="1:23" ht="121.5" x14ac:dyDescent="0.2">
      <c r="A23" s="4">
        <v>20</v>
      </c>
      <c r="B23" s="7" t="s">
        <v>138</v>
      </c>
      <c r="C23" s="4">
        <v>21722131</v>
      </c>
      <c r="D23" s="5" t="s">
        <v>28</v>
      </c>
      <c r="E23" s="5" t="s">
        <v>128</v>
      </c>
      <c r="F23" s="4" t="s">
        <v>139</v>
      </c>
      <c r="G23" s="4" t="s">
        <v>31</v>
      </c>
      <c r="H23" s="7" t="s">
        <v>32</v>
      </c>
      <c r="I23" s="4"/>
      <c r="J23" s="4"/>
      <c r="K23" s="4" t="s">
        <v>140</v>
      </c>
      <c r="L23" s="4"/>
      <c r="M23" s="4"/>
      <c r="N23" s="4"/>
      <c r="O23" s="4"/>
      <c r="P23" s="4" t="s">
        <v>141</v>
      </c>
      <c r="Q23" s="4" t="s">
        <v>142</v>
      </c>
      <c r="R23" s="4">
        <v>80</v>
      </c>
      <c r="S23" s="4">
        <v>100</v>
      </c>
      <c r="T23" s="4">
        <v>10</v>
      </c>
      <c r="U23" s="4">
        <v>153</v>
      </c>
      <c r="V23" s="15">
        <v>2</v>
      </c>
      <c r="W23" s="7" t="s">
        <v>36</v>
      </c>
    </row>
    <row r="24" spans="1:23" ht="40.5" x14ac:dyDescent="0.2">
      <c r="A24" s="4">
        <v>21</v>
      </c>
      <c r="B24" s="7" t="s">
        <v>143</v>
      </c>
      <c r="C24" s="4">
        <v>21722134</v>
      </c>
      <c r="D24" s="5" t="s">
        <v>28</v>
      </c>
      <c r="E24" s="5" t="s">
        <v>128</v>
      </c>
      <c r="F24" s="4" t="s">
        <v>44</v>
      </c>
      <c r="G24" s="4" t="s">
        <v>31</v>
      </c>
      <c r="H24" s="7" t="s">
        <v>32</v>
      </c>
      <c r="I24" s="4"/>
      <c r="J24" s="4"/>
      <c r="K24" s="4" t="s">
        <v>144</v>
      </c>
      <c r="L24" s="4"/>
      <c r="M24" s="4"/>
      <c r="N24" s="4" t="s">
        <v>145</v>
      </c>
      <c r="O24" s="4"/>
      <c r="P24" s="4" t="s">
        <v>146</v>
      </c>
      <c r="Q24" s="4" t="s">
        <v>147</v>
      </c>
      <c r="R24" s="4">
        <v>88.93</v>
      </c>
      <c r="S24" s="4">
        <v>140</v>
      </c>
      <c r="T24" s="4">
        <v>1</v>
      </c>
      <c r="U24" s="4">
        <v>187.23000000000002</v>
      </c>
      <c r="V24" s="15">
        <v>1</v>
      </c>
      <c r="W24" s="7" t="s">
        <v>36</v>
      </c>
    </row>
    <row r="25" spans="1:23" x14ac:dyDescent="0.2">
      <c r="A25" s="4">
        <v>22</v>
      </c>
      <c r="B25" s="4" t="s">
        <v>148</v>
      </c>
      <c r="C25" s="4">
        <v>21722040</v>
      </c>
      <c r="D25" s="5" t="s">
        <v>149</v>
      </c>
      <c r="E25" s="7" t="s">
        <v>150</v>
      </c>
      <c r="F25" s="4" t="s">
        <v>151</v>
      </c>
      <c r="G25" s="4" t="s">
        <v>152</v>
      </c>
      <c r="H25" s="4" t="s">
        <v>153</v>
      </c>
      <c r="I25" s="4"/>
      <c r="J25" s="4"/>
      <c r="K25" s="4"/>
      <c r="L25" s="4"/>
      <c r="M25" s="4" t="s">
        <v>154</v>
      </c>
      <c r="N25" s="4"/>
      <c r="O25" s="4"/>
      <c r="P25" s="4"/>
      <c r="Q25" s="4" t="s">
        <v>155</v>
      </c>
      <c r="R25" s="4">
        <v>89.1</v>
      </c>
      <c r="S25" s="4">
        <v>10</v>
      </c>
      <c r="T25" s="4">
        <v>30</v>
      </c>
      <c r="U25" s="16">
        <v>105.1</v>
      </c>
      <c r="V25" s="9">
        <v>6</v>
      </c>
      <c r="W25" s="7" t="s">
        <v>36</v>
      </c>
    </row>
    <row r="26" spans="1:23" ht="121.5" x14ac:dyDescent="0.2">
      <c r="A26" s="4">
        <v>23</v>
      </c>
      <c r="B26" s="4" t="s">
        <v>156</v>
      </c>
      <c r="C26" s="4">
        <v>21722122</v>
      </c>
      <c r="D26" s="5" t="s">
        <v>59</v>
      </c>
      <c r="E26" s="4" t="s">
        <v>128</v>
      </c>
      <c r="F26" s="4" t="s">
        <v>157</v>
      </c>
      <c r="G26" s="4" t="s">
        <v>31</v>
      </c>
      <c r="H26" s="4" t="s">
        <v>32</v>
      </c>
      <c r="I26" s="4"/>
      <c r="J26" s="4"/>
      <c r="K26" s="4"/>
      <c r="L26" s="4"/>
      <c r="M26" s="4" t="s">
        <v>158</v>
      </c>
      <c r="N26" s="4" t="s">
        <v>159</v>
      </c>
      <c r="O26" s="4" t="s">
        <v>160</v>
      </c>
      <c r="P26" s="4" t="s">
        <v>161</v>
      </c>
      <c r="Q26" s="4" t="s">
        <v>162</v>
      </c>
      <c r="R26" s="4">
        <v>89.75</v>
      </c>
      <c r="S26" s="4">
        <v>80</v>
      </c>
      <c r="T26" s="4">
        <v>30</v>
      </c>
      <c r="U26" s="17">
        <v>154.6</v>
      </c>
      <c r="V26" s="9">
        <v>1</v>
      </c>
      <c r="W26" s="7" t="s">
        <v>36</v>
      </c>
    </row>
    <row r="27" spans="1:23" ht="54" x14ac:dyDescent="0.2">
      <c r="A27" s="4">
        <v>24</v>
      </c>
      <c r="B27" s="4" t="s">
        <v>163</v>
      </c>
      <c r="C27" s="4">
        <v>21722067</v>
      </c>
      <c r="D27" s="12" t="s">
        <v>75</v>
      </c>
      <c r="E27" s="4" t="s">
        <v>128</v>
      </c>
      <c r="F27" s="4" t="s">
        <v>164</v>
      </c>
      <c r="G27" s="4" t="s">
        <v>31</v>
      </c>
      <c r="H27" s="4" t="s">
        <v>92</v>
      </c>
      <c r="I27" s="4"/>
      <c r="J27" s="4"/>
      <c r="K27" s="4"/>
      <c r="L27" s="4"/>
      <c r="M27" s="4"/>
      <c r="N27" s="4"/>
      <c r="O27" s="4"/>
      <c r="P27" s="4" t="s">
        <v>165</v>
      </c>
      <c r="Q27" s="4" t="s">
        <v>166</v>
      </c>
      <c r="R27" s="7">
        <v>81.63</v>
      </c>
      <c r="S27" s="7">
        <v>18</v>
      </c>
      <c r="T27" s="7">
        <v>30</v>
      </c>
      <c r="U27" s="7">
        <v>103.22999999999999</v>
      </c>
      <c r="V27" s="9">
        <v>2</v>
      </c>
      <c r="W27" s="7" t="s">
        <v>36</v>
      </c>
    </row>
    <row r="28" spans="1:23" ht="27" x14ac:dyDescent="0.2">
      <c r="A28" s="4">
        <v>25</v>
      </c>
      <c r="B28" s="4" t="s">
        <v>167</v>
      </c>
      <c r="C28" s="4">
        <v>21722070</v>
      </c>
      <c r="D28" s="4" t="s">
        <v>168</v>
      </c>
      <c r="E28" s="4" t="s">
        <v>128</v>
      </c>
      <c r="F28" s="4" t="s">
        <v>169</v>
      </c>
      <c r="G28" s="4" t="s">
        <v>170</v>
      </c>
      <c r="H28" s="4" t="s">
        <v>171</v>
      </c>
      <c r="I28" s="4"/>
      <c r="J28" s="4"/>
      <c r="K28" s="4"/>
      <c r="L28" s="4"/>
      <c r="M28" s="4"/>
      <c r="N28" s="4"/>
      <c r="O28" s="4"/>
      <c r="P28" s="4" t="s">
        <v>172</v>
      </c>
      <c r="Q28" s="4" t="s">
        <v>173</v>
      </c>
      <c r="R28" s="4">
        <v>86.25</v>
      </c>
      <c r="S28" s="4">
        <v>30</v>
      </c>
      <c r="T28" s="4">
        <v>5</v>
      </c>
      <c r="U28" s="4">
        <v>108.75</v>
      </c>
      <c r="V28" s="6">
        <v>1</v>
      </c>
      <c r="W28" s="4" t="s">
        <v>36</v>
      </c>
    </row>
    <row r="29" spans="1:23" x14ac:dyDescent="0.2">
      <c r="A29" s="4">
        <v>26</v>
      </c>
      <c r="B29" s="4" t="s">
        <v>174</v>
      </c>
      <c r="C29" s="4">
        <v>21620004</v>
      </c>
      <c r="D29" s="4" t="s">
        <v>175</v>
      </c>
      <c r="E29" s="4" t="s">
        <v>176</v>
      </c>
      <c r="F29" s="4" t="s">
        <v>177</v>
      </c>
      <c r="G29" s="4" t="s">
        <v>31</v>
      </c>
      <c r="H29" s="4" t="s">
        <v>178</v>
      </c>
      <c r="I29" s="4" t="s">
        <v>55</v>
      </c>
      <c r="J29" s="8"/>
      <c r="K29" s="4"/>
      <c r="L29" s="4"/>
      <c r="M29" s="4"/>
      <c r="N29" s="4"/>
      <c r="O29" s="4"/>
      <c r="P29" s="4"/>
      <c r="Q29" s="4" t="s">
        <v>179</v>
      </c>
      <c r="R29" s="4"/>
      <c r="S29" s="4">
        <v>100</v>
      </c>
      <c r="T29" s="4">
        <v>10</v>
      </c>
      <c r="U29" s="4">
        <v>73</v>
      </c>
      <c r="V29" s="6">
        <v>1</v>
      </c>
      <c r="W29" s="4" t="s">
        <v>36</v>
      </c>
    </row>
    <row r="30" spans="1:23" ht="27" x14ac:dyDescent="0.2">
      <c r="A30" s="4">
        <v>27</v>
      </c>
      <c r="B30" s="4" t="s">
        <v>180</v>
      </c>
      <c r="C30" s="4">
        <v>21722061</v>
      </c>
      <c r="D30" s="4" t="s">
        <v>175</v>
      </c>
      <c r="E30" s="4" t="s">
        <v>128</v>
      </c>
      <c r="F30" s="4" t="s">
        <v>181</v>
      </c>
      <c r="G30" s="4" t="s">
        <v>31</v>
      </c>
      <c r="H30" s="4" t="s">
        <v>178</v>
      </c>
      <c r="I30" s="4"/>
      <c r="J30" s="4"/>
      <c r="K30" s="4"/>
      <c r="L30" s="4"/>
      <c r="M30" s="4"/>
      <c r="N30" s="4"/>
      <c r="O30" s="4"/>
      <c r="P30" s="4"/>
      <c r="Q30" s="4" t="s">
        <v>182</v>
      </c>
      <c r="R30" s="4">
        <v>84</v>
      </c>
      <c r="S30" s="4">
        <v>0</v>
      </c>
      <c r="T30" s="4">
        <v>40</v>
      </c>
      <c r="U30" s="4">
        <v>96</v>
      </c>
      <c r="V30" s="9">
        <v>5</v>
      </c>
      <c r="W30" s="7" t="s">
        <v>52</v>
      </c>
    </row>
    <row r="31" spans="1:23" ht="27" x14ac:dyDescent="0.2">
      <c r="A31" s="4">
        <v>28</v>
      </c>
      <c r="B31" s="4" t="s">
        <v>183</v>
      </c>
      <c r="C31" s="4">
        <v>21722064</v>
      </c>
      <c r="D31" s="4" t="s">
        <v>175</v>
      </c>
      <c r="E31" s="4" t="s">
        <v>128</v>
      </c>
      <c r="F31" s="4" t="s">
        <v>184</v>
      </c>
      <c r="G31" s="4" t="s">
        <v>31</v>
      </c>
      <c r="H31" s="4" t="s">
        <v>32</v>
      </c>
      <c r="I31" s="4"/>
      <c r="J31" s="4"/>
      <c r="K31" s="4"/>
      <c r="L31" s="4"/>
      <c r="M31" s="4"/>
      <c r="N31" s="4"/>
      <c r="O31" s="4"/>
      <c r="P31" s="4"/>
      <c r="Q31" s="4" t="s">
        <v>185</v>
      </c>
      <c r="R31" s="4">
        <v>90.13</v>
      </c>
      <c r="S31" s="4">
        <v>0</v>
      </c>
      <c r="T31" s="4">
        <v>21</v>
      </c>
      <c r="U31" s="18">
        <v>96.429999999999993</v>
      </c>
      <c r="V31" s="6">
        <v>4</v>
      </c>
      <c r="W31" s="7" t="s">
        <v>36</v>
      </c>
    </row>
    <row r="32" spans="1:23" ht="54" x14ac:dyDescent="0.2">
      <c r="A32" s="4">
        <v>29</v>
      </c>
      <c r="B32" s="12" t="s">
        <v>186</v>
      </c>
      <c r="C32" s="4">
        <v>21722065</v>
      </c>
      <c r="D32" s="12" t="s">
        <v>187</v>
      </c>
      <c r="E32" s="12" t="s">
        <v>128</v>
      </c>
      <c r="F32" s="4" t="s">
        <v>188</v>
      </c>
      <c r="G32" s="4" t="s">
        <v>31</v>
      </c>
      <c r="H32" s="12" t="s">
        <v>178</v>
      </c>
      <c r="I32" s="13"/>
      <c r="J32" s="13"/>
      <c r="K32" s="13"/>
      <c r="L32" s="13"/>
      <c r="M32" s="13"/>
      <c r="N32" s="13"/>
      <c r="O32" s="13"/>
      <c r="P32" s="13"/>
      <c r="Q32" s="13" t="s">
        <v>189</v>
      </c>
      <c r="R32" s="12">
        <v>90.94</v>
      </c>
      <c r="S32" s="12">
        <v>0</v>
      </c>
      <c r="T32" s="19">
        <v>30</v>
      </c>
      <c r="U32" s="7">
        <v>99.94</v>
      </c>
      <c r="V32" s="9">
        <v>3</v>
      </c>
      <c r="W32" s="7" t="s">
        <v>36</v>
      </c>
    </row>
    <row r="33" spans="1:23" ht="108" x14ac:dyDescent="0.2">
      <c r="A33" s="4">
        <v>30</v>
      </c>
      <c r="B33" s="7" t="s">
        <v>190</v>
      </c>
      <c r="C33" s="4">
        <v>21722105</v>
      </c>
      <c r="D33" s="4" t="s">
        <v>100</v>
      </c>
      <c r="E33" s="7" t="s">
        <v>176</v>
      </c>
      <c r="F33" s="4" t="s">
        <v>68</v>
      </c>
      <c r="G33" s="4" t="s">
        <v>31</v>
      </c>
      <c r="H33" s="7" t="s">
        <v>32</v>
      </c>
      <c r="I33" s="7"/>
      <c r="J33" s="7"/>
      <c r="K33" s="7" t="s">
        <v>191</v>
      </c>
      <c r="L33" s="7"/>
      <c r="M33" s="7"/>
      <c r="N33" s="7"/>
      <c r="O33" s="7"/>
      <c r="P33" s="7" t="s">
        <v>192</v>
      </c>
      <c r="Q33" s="7" t="s">
        <v>193</v>
      </c>
      <c r="R33" s="7">
        <v>88.21</v>
      </c>
      <c r="S33" s="7">
        <v>50</v>
      </c>
      <c r="T33" s="7">
        <v>30</v>
      </c>
      <c r="U33" s="7">
        <v>132.20999999999998</v>
      </c>
      <c r="V33" s="9">
        <v>2</v>
      </c>
      <c r="W33" s="7" t="s">
        <v>36</v>
      </c>
    </row>
    <row r="34" spans="1:23" ht="378" x14ac:dyDescent="0.2">
      <c r="A34" s="4">
        <v>31</v>
      </c>
      <c r="B34" s="4" t="s">
        <v>194</v>
      </c>
      <c r="C34" s="4">
        <v>21722102</v>
      </c>
      <c r="D34" s="4" t="s">
        <v>100</v>
      </c>
      <c r="E34" s="4" t="s">
        <v>128</v>
      </c>
      <c r="F34" s="4" t="s">
        <v>105</v>
      </c>
      <c r="G34" s="4" t="s">
        <v>31</v>
      </c>
      <c r="H34" s="4" t="s">
        <v>32</v>
      </c>
      <c r="I34" s="4"/>
      <c r="J34" s="4"/>
      <c r="K34" s="10"/>
      <c r="L34" s="4" t="s">
        <v>195</v>
      </c>
      <c r="M34" s="4"/>
      <c r="N34" s="4" t="s">
        <v>196</v>
      </c>
      <c r="O34" s="4"/>
      <c r="P34" s="4" t="s">
        <v>197</v>
      </c>
      <c r="Q34" s="4" t="s">
        <v>198</v>
      </c>
      <c r="R34" s="4">
        <v>88.88</v>
      </c>
      <c r="S34" s="4">
        <v>95</v>
      </c>
      <c r="T34" s="4"/>
      <c r="U34" s="4">
        <v>155.38</v>
      </c>
      <c r="V34" s="6">
        <v>1</v>
      </c>
      <c r="W34" s="4" t="s">
        <v>36</v>
      </c>
    </row>
    <row r="35" spans="1:23" ht="378" x14ac:dyDescent="0.2">
      <c r="A35" s="4">
        <v>32</v>
      </c>
      <c r="B35" s="7" t="s">
        <v>199</v>
      </c>
      <c r="C35" s="4">
        <v>21722115</v>
      </c>
      <c r="D35" s="4" t="s">
        <v>200</v>
      </c>
      <c r="E35" s="7" t="s">
        <v>128</v>
      </c>
      <c r="F35" s="4" t="s">
        <v>201</v>
      </c>
      <c r="G35" s="4" t="s">
        <v>31</v>
      </c>
      <c r="H35" s="7" t="s">
        <v>32</v>
      </c>
      <c r="I35" s="7"/>
      <c r="J35" s="7"/>
      <c r="K35" s="7" t="s">
        <v>202</v>
      </c>
      <c r="L35" s="7"/>
      <c r="M35" s="7"/>
      <c r="N35" s="7" t="s">
        <v>203</v>
      </c>
      <c r="O35" s="7"/>
      <c r="P35" s="7" t="s">
        <v>204</v>
      </c>
      <c r="Q35" s="7" t="s">
        <v>205</v>
      </c>
      <c r="R35" s="7">
        <v>87.7222222222222</v>
      </c>
      <c r="S35" s="7" t="s">
        <v>206</v>
      </c>
      <c r="T35" s="7" t="s">
        <v>207</v>
      </c>
      <c r="U35" s="7">
        <v>167.12200000000001</v>
      </c>
      <c r="V35" s="9">
        <v>2</v>
      </c>
      <c r="W35" s="7" t="s">
        <v>36</v>
      </c>
    </row>
    <row r="36" spans="1:23" ht="40.5" x14ac:dyDescent="0.2">
      <c r="A36" s="4">
        <v>33</v>
      </c>
      <c r="B36" s="7" t="s">
        <v>208</v>
      </c>
      <c r="C36" s="4">
        <v>21722148</v>
      </c>
      <c r="D36" s="5" t="s">
        <v>209</v>
      </c>
      <c r="E36" s="5" t="s">
        <v>128</v>
      </c>
      <c r="F36" s="4" t="s">
        <v>210</v>
      </c>
      <c r="G36" s="4" t="s">
        <v>31</v>
      </c>
      <c r="H36" s="7" t="s">
        <v>92</v>
      </c>
      <c r="I36" s="4"/>
      <c r="J36" s="4"/>
      <c r="K36" s="4"/>
      <c r="L36" s="4">
        <v>1</v>
      </c>
      <c r="M36" s="4"/>
      <c r="N36" s="4" t="s">
        <v>211</v>
      </c>
      <c r="O36" s="4">
        <v>1</v>
      </c>
      <c r="P36" s="4"/>
      <c r="Q36" s="4"/>
      <c r="R36" s="4">
        <v>87</v>
      </c>
      <c r="S36" s="4">
        <v>50</v>
      </c>
      <c r="T36" s="4"/>
      <c r="U36" s="4">
        <v>122</v>
      </c>
      <c r="V36" s="15">
        <v>1</v>
      </c>
      <c r="W36" s="7" t="s">
        <v>36</v>
      </c>
    </row>
    <row r="37" spans="1:23" ht="27" x14ac:dyDescent="0.2">
      <c r="A37" s="4">
        <v>34</v>
      </c>
      <c r="B37" s="7" t="s">
        <v>212</v>
      </c>
      <c r="C37" s="4">
        <v>21722152</v>
      </c>
      <c r="D37" s="7" t="s">
        <v>120</v>
      </c>
      <c r="E37" s="7" t="s">
        <v>128</v>
      </c>
      <c r="F37" s="4" t="s">
        <v>111</v>
      </c>
      <c r="G37" s="4" t="s">
        <v>31</v>
      </c>
      <c r="H37" s="7" t="s">
        <v>92</v>
      </c>
      <c r="I37" s="7" t="s">
        <v>135</v>
      </c>
      <c r="J37" s="7"/>
      <c r="K37" s="7"/>
      <c r="L37" s="7"/>
      <c r="M37" s="7"/>
      <c r="N37" s="7"/>
      <c r="O37" s="7"/>
      <c r="P37" s="7"/>
      <c r="Q37" s="7"/>
      <c r="R37" s="7">
        <v>89.6</v>
      </c>
      <c r="S37" s="7">
        <v>50</v>
      </c>
      <c r="T37" s="7">
        <v>0</v>
      </c>
      <c r="U37" s="7">
        <v>124.6</v>
      </c>
      <c r="V37" s="6">
        <v>1</v>
      </c>
      <c r="W37" s="7" t="s">
        <v>213</v>
      </c>
    </row>
    <row r="38" spans="1:23" ht="40.5" x14ac:dyDescent="0.2">
      <c r="A38" s="4">
        <v>35</v>
      </c>
      <c r="B38" s="7" t="s">
        <v>214</v>
      </c>
      <c r="C38" s="7">
        <v>11722052</v>
      </c>
      <c r="D38" s="7" t="s">
        <v>28</v>
      </c>
      <c r="E38" s="7" t="s">
        <v>29</v>
      </c>
      <c r="F38" s="7" t="s">
        <v>215</v>
      </c>
      <c r="G38" s="7" t="s">
        <v>31</v>
      </c>
      <c r="H38" s="7" t="s">
        <v>32</v>
      </c>
      <c r="I38" s="7"/>
      <c r="J38" s="7"/>
      <c r="K38" s="7"/>
      <c r="L38" s="7"/>
      <c r="M38" s="7"/>
      <c r="N38" s="7" t="s">
        <v>216</v>
      </c>
      <c r="O38" s="7"/>
      <c r="P38" s="7" t="s">
        <v>217</v>
      </c>
      <c r="Q38" s="7" t="s">
        <v>218</v>
      </c>
      <c r="R38" s="5"/>
      <c r="S38" s="5">
        <v>70</v>
      </c>
      <c r="T38" s="5">
        <v>30</v>
      </c>
      <c r="U38" s="5">
        <v>100</v>
      </c>
      <c r="V38" s="17">
        <v>14</v>
      </c>
      <c r="W38" s="7" t="s">
        <v>219</v>
      </c>
    </row>
    <row r="39" spans="1:23" ht="40.5" x14ac:dyDescent="0.2">
      <c r="A39" s="4">
        <v>36</v>
      </c>
      <c r="B39" s="4" t="s">
        <v>220</v>
      </c>
      <c r="C39" s="4">
        <v>11422037</v>
      </c>
      <c r="D39" s="4" t="s">
        <v>28</v>
      </c>
      <c r="E39" s="4" t="s">
        <v>76</v>
      </c>
      <c r="F39" s="4" t="s">
        <v>47</v>
      </c>
      <c r="G39" s="4" t="s">
        <v>31</v>
      </c>
      <c r="H39" s="4" t="s">
        <v>92</v>
      </c>
      <c r="I39" s="4" t="s">
        <v>55</v>
      </c>
      <c r="J39" s="4"/>
      <c r="K39" s="4"/>
      <c r="L39" s="4"/>
      <c r="M39" s="4"/>
      <c r="N39" s="4" t="s">
        <v>221</v>
      </c>
      <c r="O39" s="4"/>
      <c r="P39" s="4"/>
      <c r="Q39" s="4"/>
      <c r="R39" s="4"/>
      <c r="S39" s="4">
        <v>120</v>
      </c>
      <c r="T39" s="4"/>
      <c r="U39" s="4">
        <v>120</v>
      </c>
      <c r="V39" s="9">
        <v>10</v>
      </c>
      <c r="W39" s="7" t="s">
        <v>219</v>
      </c>
    </row>
    <row r="40" spans="1:23" x14ac:dyDescent="0.2">
      <c r="A40" s="4">
        <v>37</v>
      </c>
      <c r="B40" s="7" t="s">
        <v>222</v>
      </c>
      <c r="C40" s="4">
        <v>11522038</v>
      </c>
      <c r="D40" s="7" t="s">
        <v>28</v>
      </c>
      <c r="E40" s="7" t="s">
        <v>29</v>
      </c>
      <c r="F40" s="4" t="s">
        <v>44</v>
      </c>
      <c r="G40" s="4" t="s">
        <v>31</v>
      </c>
      <c r="H40" s="7" t="s">
        <v>32</v>
      </c>
      <c r="I40" s="7" t="s">
        <v>55</v>
      </c>
      <c r="J40" s="7"/>
      <c r="K40" s="7"/>
      <c r="L40" s="7"/>
      <c r="M40" s="7"/>
      <c r="N40" s="7"/>
      <c r="O40" s="7"/>
      <c r="P40" s="7" t="s">
        <v>223</v>
      </c>
      <c r="Q40" s="7"/>
      <c r="R40" s="7"/>
      <c r="S40" s="7">
        <v>110</v>
      </c>
      <c r="T40" s="7"/>
      <c r="U40" s="7">
        <v>110</v>
      </c>
      <c r="V40" s="6">
        <v>12</v>
      </c>
      <c r="W40" s="7" t="s">
        <v>219</v>
      </c>
    </row>
    <row r="41" spans="1:23" ht="27" x14ac:dyDescent="0.2">
      <c r="A41" s="4">
        <v>38</v>
      </c>
      <c r="B41" s="7" t="s">
        <v>224</v>
      </c>
      <c r="C41" s="4">
        <v>11522039</v>
      </c>
      <c r="D41" s="7" t="s">
        <v>28</v>
      </c>
      <c r="E41" s="7" t="s">
        <v>76</v>
      </c>
      <c r="F41" s="4" t="s">
        <v>44</v>
      </c>
      <c r="G41" s="4" t="s">
        <v>31</v>
      </c>
      <c r="H41" s="7" t="s">
        <v>32</v>
      </c>
      <c r="I41" s="7" t="s">
        <v>225</v>
      </c>
      <c r="J41" s="7"/>
      <c r="K41" s="7" t="s">
        <v>55</v>
      </c>
      <c r="L41" s="7"/>
      <c r="M41" s="7"/>
      <c r="N41" s="7"/>
      <c r="O41" s="7"/>
      <c r="P41" s="7"/>
      <c r="Q41" s="7"/>
      <c r="R41" s="7"/>
      <c r="S41" s="7">
        <v>150</v>
      </c>
      <c r="T41" s="7"/>
      <c r="U41" s="7">
        <v>150</v>
      </c>
      <c r="V41" s="6">
        <v>9</v>
      </c>
      <c r="W41" s="7" t="s">
        <v>219</v>
      </c>
    </row>
    <row r="42" spans="1:23" ht="27" x14ac:dyDescent="0.2">
      <c r="A42" s="4">
        <v>39</v>
      </c>
      <c r="B42" s="7" t="s">
        <v>226</v>
      </c>
      <c r="C42" s="7">
        <v>11722051</v>
      </c>
      <c r="D42" s="7" t="s">
        <v>28</v>
      </c>
      <c r="E42" s="7" t="s">
        <v>76</v>
      </c>
      <c r="F42" s="7" t="s">
        <v>30</v>
      </c>
      <c r="G42" s="7" t="s">
        <v>31</v>
      </c>
      <c r="H42" s="7" t="s">
        <v>32</v>
      </c>
      <c r="I42" s="7"/>
      <c r="J42" s="7"/>
      <c r="K42" s="7"/>
      <c r="L42" s="7"/>
      <c r="M42" s="7"/>
      <c r="N42" s="7"/>
      <c r="O42" s="7"/>
      <c r="P42" s="7" t="s">
        <v>227</v>
      </c>
      <c r="Q42" s="7" t="s">
        <v>228</v>
      </c>
      <c r="R42" s="5"/>
      <c r="S42" s="5">
        <v>45</v>
      </c>
      <c r="T42" s="5">
        <v>35</v>
      </c>
      <c r="U42" s="5">
        <v>80</v>
      </c>
      <c r="V42" s="17">
        <v>16</v>
      </c>
      <c r="W42" s="7" t="s">
        <v>219</v>
      </c>
    </row>
    <row r="43" spans="1:23" ht="40.5" x14ac:dyDescent="0.2">
      <c r="A43" s="4">
        <v>40</v>
      </c>
      <c r="B43" s="4" t="s">
        <v>229</v>
      </c>
      <c r="C43" s="4">
        <v>11522018</v>
      </c>
      <c r="D43" s="4" t="s">
        <v>230</v>
      </c>
      <c r="E43" s="4" t="s">
        <v>29</v>
      </c>
      <c r="F43" s="4" t="s">
        <v>231</v>
      </c>
      <c r="G43" s="4" t="s">
        <v>31</v>
      </c>
      <c r="H43" s="4" t="s">
        <v>32</v>
      </c>
      <c r="I43" s="4"/>
      <c r="J43" s="4"/>
      <c r="K43" s="4"/>
      <c r="L43" s="4" t="s">
        <v>122</v>
      </c>
      <c r="M43" s="4"/>
      <c r="N43" s="4"/>
      <c r="O43" s="4"/>
      <c r="P43" s="4" t="s">
        <v>232</v>
      </c>
      <c r="Q43" s="4"/>
      <c r="R43" s="4"/>
      <c r="S43" s="4">
        <v>67</v>
      </c>
      <c r="T43" s="4"/>
      <c r="U43" s="4">
        <v>46.9</v>
      </c>
      <c r="V43" s="9">
        <v>1</v>
      </c>
      <c r="W43" s="7" t="s">
        <v>219</v>
      </c>
    </row>
    <row r="44" spans="1:23" ht="67.5" x14ac:dyDescent="0.2">
      <c r="A44" s="4">
        <v>41</v>
      </c>
      <c r="B44" s="7" t="s">
        <v>233</v>
      </c>
      <c r="C44" s="7">
        <v>11622036</v>
      </c>
      <c r="D44" s="7" t="s">
        <v>59</v>
      </c>
      <c r="E44" s="7" t="s">
        <v>29</v>
      </c>
      <c r="F44" s="7" t="s">
        <v>234</v>
      </c>
      <c r="G44" s="7" t="s">
        <v>31</v>
      </c>
      <c r="H44" s="7" t="s">
        <v>32</v>
      </c>
      <c r="I44" s="7"/>
      <c r="J44" s="7"/>
      <c r="K44" s="7" t="s">
        <v>235</v>
      </c>
      <c r="L44" s="7"/>
      <c r="M44" s="7"/>
      <c r="N44" s="7" t="s">
        <v>236</v>
      </c>
      <c r="O44" s="7"/>
      <c r="P44" s="7" t="s">
        <v>237</v>
      </c>
      <c r="Q44" s="7"/>
      <c r="R44" s="5"/>
      <c r="S44" s="5">
        <v>65</v>
      </c>
      <c r="T44" s="5"/>
      <c r="U44" s="5">
        <v>45.5</v>
      </c>
      <c r="V44" s="17">
        <v>3</v>
      </c>
      <c r="W44" s="7" t="s">
        <v>219</v>
      </c>
    </row>
    <row r="45" spans="1:23" ht="27" x14ac:dyDescent="0.2">
      <c r="A45" s="4">
        <v>42</v>
      </c>
      <c r="B45" s="7" t="s">
        <v>238</v>
      </c>
      <c r="C45" s="7">
        <v>11722007</v>
      </c>
      <c r="D45" s="7" t="s">
        <v>239</v>
      </c>
      <c r="E45" s="7" t="s">
        <v>29</v>
      </c>
      <c r="F45" s="7" t="s">
        <v>234</v>
      </c>
      <c r="G45" s="7" t="s">
        <v>31</v>
      </c>
      <c r="H45" s="7" t="s">
        <v>32</v>
      </c>
      <c r="I45" s="7" t="s">
        <v>240</v>
      </c>
      <c r="J45" s="7"/>
      <c r="K45" s="7"/>
      <c r="L45" s="7" t="s">
        <v>135</v>
      </c>
      <c r="M45" s="7"/>
      <c r="N45" s="7"/>
      <c r="O45" s="7"/>
      <c r="P45" s="7" t="s">
        <v>241</v>
      </c>
      <c r="Q45" s="7" t="s">
        <v>242</v>
      </c>
      <c r="R45" s="5"/>
      <c r="S45" s="5">
        <v>85</v>
      </c>
      <c r="T45" s="5">
        <v>10</v>
      </c>
      <c r="U45" s="5">
        <v>62.499999999999993</v>
      </c>
      <c r="V45" s="17">
        <v>1</v>
      </c>
      <c r="W45" s="7" t="s">
        <v>219</v>
      </c>
    </row>
    <row r="46" spans="1:23" ht="40.5" x14ac:dyDescent="0.2">
      <c r="A46" s="4">
        <v>43</v>
      </c>
      <c r="B46" s="7" t="s">
        <v>243</v>
      </c>
      <c r="C46" s="4">
        <v>11620056</v>
      </c>
      <c r="D46" s="7" t="s">
        <v>75</v>
      </c>
      <c r="E46" s="7" t="s">
        <v>76</v>
      </c>
      <c r="F46" s="4" t="s">
        <v>244</v>
      </c>
      <c r="G46" s="4" t="s">
        <v>31</v>
      </c>
      <c r="H46" s="7" t="s">
        <v>32</v>
      </c>
      <c r="I46" s="7"/>
      <c r="J46" s="7"/>
      <c r="K46" s="7"/>
      <c r="L46" s="7"/>
      <c r="M46" s="7"/>
      <c r="N46" s="7" t="s">
        <v>245</v>
      </c>
      <c r="O46" s="7"/>
      <c r="P46" s="7"/>
      <c r="Q46" s="7"/>
      <c r="R46" s="7"/>
      <c r="S46" s="7">
        <v>70</v>
      </c>
      <c r="T46" s="7">
        <v>0</v>
      </c>
      <c r="U46" s="7">
        <v>49</v>
      </c>
      <c r="V46" s="6">
        <v>5</v>
      </c>
      <c r="W46" s="7" t="s">
        <v>219</v>
      </c>
    </row>
    <row r="47" spans="1:23" ht="162" x14ac:dyDescent="0.2">
      <c r="A47" s="4">
        <v>44</v>
      </c>
      <c r="B47" s="4" t="s">
        <v>246</v>
      </c>
      <c r="C47" s="4">
        <v>11620062</v>
      </c>
      <c r="D47" s="12" t="s">
        <v>247</v>
      </c>
      <c r="E47" s="4" t="s">
        <v>248</v>
      </c>
      <c r="F47" s="4" t="s">
        <v>249</v>
      </c>
      <c r="G47" s="4" t="s">
        <v>250</v>
      </c>
      <c r="H47" s="4" t="s">
        <v>32</v>
      </c>
      <c r="I47" s="4"/>
      <c r="J47" s="4"/>
      <c r="K47" s="4"/>
      <c r="L47" s="4" t="s">
        <v>251</v>
      </c>
      <c r="M47" s="4"/>
      <c r="N47" s="4" t="s">
        <v>252</v>
      </c>
      <c r="O47" s="4"/>
      <c r="P47" s="4"/>
      <c r="Q47" s="4" t="s">
        <v>253</v>
      </c>
      <c r="R47" s="7"/>
      <c r="S47" s="7">
        <v>115</v>
      </c>
      <c r="T47" s="7">
        <v>20</v>
      </c>
      <c r="U47" s="7">
        <v>86.5</v>
      </c>
      <c r="V47" s="9">
        <v>2</v>
      </c>
      <c r="W47" s="4" t="s">
        <v>219</v>
      </c>
    </row>
    <row r="48" spans="1:23" ht="108" x14ac:dyDescent="0.2">
      <c r="A48" s="4">
        <v>45</v>
      </c>
      <c r="B48" s="4" t="s">
        <v>254</v>
      </c>
      <c r="C48" s="4">
        <v>11620065</v>
      </c>
      <c r="D48" s="4" t="s">
        <v>75</v>
      </c>
      <c r="E48" s="4" t="s">
        <v>76</v>
      </c>
      <c r="F48" s="4" t="s">
        <v>255</v>
      </c>
      <c r="G48" s="4" t="s">
        <v>31</v>
      </c>
      <c r="H48" s="4" t="s">
        <v>32</v>
      </c>
      <c r="I48" s="4"/>
      <c r="J48" s="4"/>
      <c r="K48" s="4"/>
      <c r="L48" s="4"/>
      <c r="M48" s="4"/>
      <c r="N48" s="4" t="s">
        <v>256</v>
      </c>
      <c r="O48" s="4"/>
      <c r="P48" s="4" t="s">
        <v>257</v>
      </c>
      <c r="Q48" s="4" t="s">
        <v>258</v>
      </c>
      <c r="R48" s="4"/>
      <c r="S48" s="4">
        <v>115</v>
      </c>
      <c r="T48" s="4">
        <v>30</v>
      </c>
      <c r="U48" s="4">
        <v>89.5</v>
      </c>
      <c r="V48" s="9">
        <v>1</v>
      </c>
      <c r="W48" s="7" t="s">
        <v>219</v>
      </c>
    </row>
    <row r="49" spans="1:23" ht="27" x14ac:dyDescent="0.2">
      <c r="A49" s="4">
        <v>46</v>
      </c>
      <c r="B49" s="4" t="s">
        <v>259</v>
      </c>
      <c r="C49" s="4">
        <v>11522009</v>
      </c>
      <c r="D49" s="4" t="s">
        <v>260</v>
      </c>
      <c r="E49" s="4" t="s">
        <v>29</v>
      </c>
      <c r="F49" s="4" t="s">
        <v>261</v>
      </c>
      <c r="G49" s="4" t="s">
        <v>31</v>
      </c>
      <c r="H49" s="4" t="s">
        <v>32</v>
      </c>
      <c r="I49" s="4"/>
      <c r="J49" s="4"/>
      <c r="K49" s="4" t="s">
        <v>262</v>
      </c>
      <c r="L49" s="4"/>
      <c r="M49" s="4" t="s">
        <v>262</v>
      </c>
      <c r="N49" s="4" t="s">
        <v>263</v>
      </c>
      <c r="O49" s="4"/>
      <c r="P49" s="4"/>
      <c r="Q49" s="4"/>
      <c r="R49" s="4"/>
      <c r="S49" s="4">
        <v>80</v>
      </c>
      <c r="T49" s="4"/>
      <c r="U49" s="4">
        <v>56</v>
      </c>
      <c r="V49" s="9">
        <v>1</v>
      </c>
      <c r="W49" s="7" t="s">
        <v>219</v>
      </c>
    </row>
    <row r="50" spans="1:23" ht="40.5" x14ac:dyDescent="0.2">
      <c r="A50" s="4">
        <v>47</v>
      </c>
      <c r="B50" s="4" t="s">
        <v>264</v>
      </c>
      <c r="C50" s="4">
        <v>11522020</v>
      </c>
      <c r="D50" s="4" t="s">
        <v>100</v>
      </c>
      <c r="E50" s="4" t="s">
        <v>29</v>
      </c>
      <c r="F50" s="4" t="s">
        <v>265</v>
      </c>
      <c r="G50" s="4" t="s">
        <v>31</v>
      </c>
      <c r="H50" s="4" t="s">
        <v>32</v>
      </c>
      <c r="I50" s="4"/>
      <c r="J50" s="4"/>
      <c r="K50" s="4"/>
      <c r="L50" s="4" t="s">
        <v>262</v>
      </c>
      <c r="M50" s="4"/>
      <c r="N50" s="4" t="s">
        <v>266</v>
      </c>
      <c r="O50" s="4"/>
      <c r="P50" s="4" t="s">
        <v>267</v>
      </c>
      <c r="Q50" s="4" t="s">
        <v>268</v>
      </c>
      <c r="R50" s="4"/>
      <c r="S50" s="4">
        <v>65</v>
      </c>
      <c r="T50" s="4">
        <v>1</v>
      </c>
      <c r="U50" s="4">
        <v>45.8</v>
      </c>
      <c r="V50" s="9">
        <v>8</v>
      </c>
      <c r="W50" s="7" t="s">
        <v>219</v>
      </c>
    </row>
    <row r="51" spans="1:23" ht="54" x14ac:dyDescent="0.2">
      <c r="A51" s="4">
        <v>48</v>
      </c>
      <c r="B51" s="4" t="s">
        <v>269</v>
      </c>
      <c r="C51" s="4">
        <v>11722047</v>
      </c>
      <c r="D51" s="4" t="s">
        <v>59</v>
      </c>
      <c r="E51" s="4" t="s">
        <v>29</v>
      </c>
      <c r="F51" s="4" t="s">
        <v>270</v>
      </c>
      <c r="G51" s="4" t="s">
        <v>31</v>
      </c>
      <c r="H51" s="4" t="s">
        <v>32</v>
      </c>
      <c r="I51" s="4"/>
      <c r="J51" s="4"/>
      <c r="K51" s="4"/>
      <c r="L51" s="4" t="s">
        <v>55</v>
      </c>
      <c r="M51" s="4" t="s">
        <v>48</v>
      </c>
      <c r="N51" s="4" t="s">
        <v>271</v>
      </c>
      <c r="O51" s="4"/>
      <c r="P51" s="4" t="s">
        <v>272</v>
      </c>
      <c r="Q51" s="4" t="s">
        <v>273</v>
      </c>
      <c r="R51" s="4"/>
      <c r="S51" s="4">
        <v>86</v>
      </c>
      <c r="T51" s="4">
        <v>3</v>
      </c>
      <c r="U51" s="4">
        <v>61.099999999999994</v>
      </c>
      <c r="V51" s="6">
        <v>1</v>
      </c>
      <c r="W51" s="4" t="s">
        <v>36</v>
      </c>
    </row>
    <row r="52" spans="1:23" ht="27" x14ac:dyDescent="0.2">
      <c r="A52" s="4">
        <v>49</v>
      </c>
      <c r="B52" s="4" t="s">
        <v>274</v>
      </c>
      <c r="C52" s="4">
        <v>11522022</v>
      </c>
      <c r="D52" s="4" t="s">
        <v>100</v>
      </c>
      <c r="E52" s="4" t="s">
        <v>76</v>
      </c>
      <c r="F52" s="4" t="s">
        <v>265</v>
      </c>
      <c r="G52" s="4" t="s">
        <v>31</v>
      </c>
      <c r="H52" s="4" t="s">
        <v>32</v>
      </c>
      <c r="I52" s="4"/>
      <c r="J52" s="8"/>
      <c r="K52" s="7"/>
      <c r="L52" s="4">
        <v>2</v>
      </c>
      <c r="M52" s="4"/>
      <c r="N52" s="4"/>
      <c r="O52" s="4"/>
      <c r="P52" s="7" t="s">
        <v>275</v>
      </c>
      <c r="Q52" s="4"/>
      <c r="R52" s="4"/>
      <c r="S52" s="4">
        <v>80</v>
      </c>
      <c r="T52" s="4"/>
      <c r="U52" s="4">
        <v>56</v>
      </c>
      <c r="V52" s="9">
        <v>7</v>
      </c>
      <c r="W52" s="7" t="s">
        <v>219</v>
      </c>
    </row>
    <row r="53" spans="1:23" ht="81" x14ac:dyDescent="0.2">
      <c r="A53" s="4">
        <v>50</v>
      </c>
      <c r="B53" s="7" t="s">
        <v>276</v>
      </c>
      <c r="C53" s="4">
        <v>11522030</v>
      </c>
      <c r="D53" s="7" t="s">
        <v>100</v>
      </c>
      <c r="E53" s="7" t="s">
        <v>29</v>
      </c>
      <c r="F53" s="4" t="s">
        <v>277</v>
      </c>
      <c r="G53" s="4" t="s">
        <v>31</v>
      </c>
      <c r="H53" s="7" t="s">
        <v>32</v>
      </c>
      <c r="I53" s="7"/>
      <c r="J53" s="7" t="s">
        <v>278</v>
      </c>
      <c r="K53" s="7"/>
      <c r="L53" s="7"/>
      <c r="M53" s="7"/>
      <c r="N53" s="7" t="s">
        <v>279</v>
      </c>
      <c r="O53" s="7"/>
      <c r="P53" s="7"/>
      <c r="Q53" s="7"/>
      <c r="R53" s="7"/>
      <c r="S53" s="7">
        <v>95</v>
      </c>
      <c r="T53" s="7"/>
      <c r="U53" s="7">
        <v>66.5</v>
      </c>
      <c r="V53" s="6">
        <v>6</v>
      </c>
      <c r="W53" s="7" t="s">
        <v>219</v>
      </c>
    </row>
    <row r="54" spans="1:23" ht="67.5" x14ac:dyDescent="0.2">
      <c r="A54" s="4">
        <v>51</v>
      </c>
      <c r="B54" s="4" t="s">
        <v>280</v>
      </c>
      <c r="C54" s="4">
        <v>11622004</v>
      </c>
      <c r="D54" s="4" t="s">
        <v>281</v>
      </c>
      <c r="E54" s="4" t="s">
        <v>282</v>
      </c>
      <c r="F54" s="4" t="s">
        <v>283</v>
      </c>
      <c r="G54" s="4" t="s">
        <v>250</v>
      </c>
      <c r="H54" s="4" t="s">
        <v>284</v>
      </c>
      <c r="I54" s="4"/>
      <c r="J54" s="4"/>
      <c r="K54" s="4" t="s">
        <v>285</v>
      </c>
      <c r="L54" s="4"/>
      <c r="M54" s="4"/>
      <c r="N54" s="4" t="s">
        <v>286</v>
      </c>
      <c r="O54" s="4"/>
      <c r="P54" s="4"/>
      <c r="Q54" s="4" t="s">
        <v>287</v>
      </c>
      <c r="R54" s="4"/>
      <c r="S54" s="4">
        <v>135</v>
      </c>
      <c r="T54" s="4">
        <v>1</v>
      </c>
      <c r="U54" s="4">
        <v>94.8</v>
      </c>
      <c r="V54" s="15">
        <v>4</v>
      </c>
      <c r="W54" s="7" t="s">
        <v>288</v>
      </c>
    </row>
    <row r="55" spans="1:23" x14ac:dyDescent="0.2">
      <c r="A55" s="4">
        <v>52</v>
      </c>
      <c r="B55" s="7" t="s">
        <v>289</v>
      </c>
      <c r="C55" s="7">
        <v>11722024</v>
      </c>
      <c r="D55" s="7" t="s">
        <v>100</v>
      </c>
      <c r="E55" s="7" t="s">
        <v>29</v>
      </c>
      <c r="F55" s="7" t="s">
        <v>265</v>
      </c>
      <c r="G55" s="7" t="s">
        <v>31</v>
      </c>
      <c r="H55" s="7" t="s">
        <v>32</v>
      </c>
      <c r="I55" s="7"/>
      <c r="J55" s="7"/>
      <c r="K55" s="7"/>
      <c r="L55" s="7" t="s">
        <v>290</v>
      </c>
      <c r="M55" s="7" t="s">
        <v>291</v>
      </c>
      <c r="N55" s="7"/>
      <c r="O55" s="7"/>
      <c r="P55" s="7" t="s">
        <v>292</v>
      </c>
      <c r="Q55" s="7" t="s">
        <v>293</v>
      </c>
      <c r="R55" s="5"/>
      <c r="S55" s="5">
        <v>110</v>
      </c>
      <c r="T55" s="5">
        <v>5</v>
      </c>
      <c r="U55" s="5">
        <v>78.5</v>
      </c>
      <c r="V55" s="17">
        <v>5</v>
      </c>
      <c r="W55" s="7" t="s">
        <v>219</v>
      </c>
    </row>
    <row r="56" spans="1:23" ht="67.5" x14ac:dyDescent="0.2">
      <c r="A56" s="4">
        <v>53</v>
      </c>
      <c r="B56" s="7" t="s">
        <v>294</v>
      </c>
      <c r="C56" s="7">
        <v>11822002</v>
      </c>
      <c r="D56" s="7" t="s">
        <v>100</v>
      </c>
      <c r="E56" s="7" t="s">
        <v>29</v>
      </c>
      <c r="F56" s="7" t="s">
        <v>295</v>
      </c>
      <c r="G56" s="7" t="s">
        <v>31</v>
      </c>
      <c r="H56" s="7" t="s">
        <v>32</v>
      </c>
      <c r="I56" s="7"/>
      <c r="J56" s="7"/>
      <c r="K56" s="7"/>
      <c r="L56" s="7"/>
      <c r="M56" s="7"/>
      <c r="N56" s="7" t="s">
        <v>296</v>
      </c>
      <c r="O56" s="7"/>
      <c r="P56" s="7" t="s">
        <v>297</v>
      </c>
      <c r="Q56" s="7"/>
      <c r="R56" s="5"/>
      <c r="S56" s="5">
        <v>45</v>
      </c>
      <c r="T56" s="5"/>
      <c r="U56" s="5">
        <v>31.499999999999996</v>
      </c>
      <c r="V56" s="17">
        <v>15</v>
      </c>
      <c r="W56" s="7" t="s">
        <v>219</v>
      </c>
    </row>
    <row r="57" spans="1:23" x14ac:dyDescent="0.2">
      <c r="A57" s="4">
        <v>54</v>
      </c>
      <c r="B57" s="7" t="s">
        <v>298</v>
      </c>
      <c r="C57" s="7">
        <v>21722140</v>
      </c>
      <c r="D57" s="7" t="s">
        <v>28</v>
      </c>
      <c r="E57" s="7" t="s">
        <v>128</v>
      </c>
      <c r="F57" s="7" t="s">
        <v>44</v>
      </c>
      <c r="G57" s="7" t="s">
        <v>31</v>
      </c>
      <c r="H57" s="7" t="s">
        <v>32</v>
      </c>
      <c r="I57" s="7"/>
      <c r="J57" s="7"/>
      <c r="K57" s="7" t="s">
        <v>299</v>
      </c>
      <c r="L57" s="7"/>
      <c r="M57" s="7"/>
      <c r="N57" s="7" t="s">
        <v>145</v>
      </c>
      <c r="O57" s="7"/>
      <c r="P57" s="7" t="s">
        <v>300</v>
      </c>
      <c r="Q57" s="7" t="s">
        <v>301</v>
      </c>
      <c r="R57" s="5">
        <v>86.6</v>
      </c>
      <c r="S57" s="5">
        <v>70</v>
      </c>
      <c r="T57" s="5"/>
      <c r="U57" s="5">
        <v>135.6</v>
      </c>
      <c r="V57" s="17">
        <v>4</v>
      </c>
      <c r="W57" s="7" t="s">
        <v>219</v>
      </c>
    </row>
    <row r="58" spans="1:23" x14ac:dyDescent="0.2">
      <c r="A58" s="4">
        <v>55</v>
      </c>
      <c r="B58" s="7" t="s">
        <v>302</v>
      </c>
      <c r="C58" s="7">
        <v>21722143</v>
      </c>
      <c r="D58" s="7" t="s">
        <v>28</v>
      </c>
      <c r="E58" s="7" t="s">
        <v>128</v>
      </c>
      <c r="F58" s="7" t="s">
        <v>303</v>
      </c>
      <c r="G58" s="7" t="s">
        <v>304</v>
      </c>
      <c r="H58" s="7" t="s">
        <v>32</v>
      </c>
      <c r="I58" s="7"/>
      <c r="J58" s="7"/>
      <c r="K58" s="7"/>
      <c r="L58" s="7"/>
      <c r="M58" s="7"/>
      <c r="N58" s="7"/>
      <c r="O58" s="7"/>
      <c r="P58" s="7"/>
      <c r="Q58" s="7" t="s">
        <v>305</v>
      </c>
      <c r="R58" s="5">
        <v>86.17</v>
      </c>
      <c r="S58" s="5"/>
      <c r="T58" s="5">
        <v>40</v>
      </c>
      <c r="U58" s="5">
        <v>98.17</v>
      </c>
      <c r="V58" s="17">
        <v>7</v>
      </c>
      <c r="W58" s="7" t="s">
        <v>219</v>
      </c>
    </row>
    <row r="59" spans="1:23" ht="243" x14ac:dyDescent="0.2">
      <c r="A59" s="4">
        <v>56</v>
      </c>
      <c r="B59" s="7" t="s">
        <v>306</v>
      </c>
      <c r="C59" s="7">
        <v>21722087</v>
      </c>
      <c r="D59" s="7" t="s">
        <v>100</v>
      </c>
      <c r="E59" s="7" t="s">
        <v>128</v>
      </c>
      <c r="F59" s="7" t="s">
        <v>105</v>
      </c>
      <c r="G59" s="7" t="s">
        <v>31</v>
      </c>
      <c r="H59" s="7" t="s">
        <v>32</v>
      </c>
      <c r="I59" s="7"/>
      <c r="J59" s="7"/>
      <c r="K59" s="7"/>
      <c r="L59" s="7"/>
      <c r="M59" s="7"/>
      <c r="N59" s="7" t="s">
        <v>307</v>
      </c>
      <c r="O59" s="7" t="s">
        <v>308</v>
      </c>
      <c r="P59" s="7" t="s">
        <v>309</v>
      </c>
      <c r="Q59" s="7" t="s">
        <v>310</v>
      </c>
      <c r="R59" s="5">
        <v>84.8</v>
      </c>
      <c r="S59" s="5">
        <v>45</v>
      </c>
      <c r="T59" s="5">
        <v>30</v>
      </c>
      <c r="U59" s="5">
        <v>125.3</v>
      </c>
      <c r="V59" s="17">
        <v>3</v>
      </c>
      <c r="W59" s="7" t="s">
        <v>219</v>
      </c>
    </row>
    <row r="60" spans="1:23" ht="175.5" x14ac:dyDescent="0.2">
      <c r="A60" s="4">
        <v>57</v>
      </c>
      <c r="B60" s="7" t="s">
        <v>311</v>
      </c>
      <c r="C60" s="7">
        <v>21722111</v>
      </c>
      <c r="D60" s="7" t="s">
        <v>100</v>
      </c>
      <c r="E60" s="7" t="s">
        <v>176</v>
      </c>
      <c r="F60" s="7" t="s">
        <v>68</v>
      </c>
      <c r="G60" s="7" t="s">
        <v>31</v>
      </c>
      <c r="H60" s="7" t="s">
        <v>32</v>
      </c>
      <c r="I60" s="7"/>
      <c r="J60" s="7"/>
      <c r="K60" s="7"/>
      <c r="L60" s="7"/>
      <c r="M60" s="7"/>
      <c r="N60" s="7"/>
      <c r="O60" s="7"/>
      <c r="P60" s="7" t="s">
        <v>312</v>
      </c>
      <c r="Q60" s="7" t="s">
        <v>313</v>
      </c>
      <c r="R60" s="5">
        <v>85.7</v>
      </c>
      <c r="S60" s="5">
        <v>20</v>
      </c>
      <c r="T60" s="5"/>
      <c r="U60" s="5">
        <v>99.7</v>
      </c>
      <c r="V60" s="17">
        <v>10</v>
      </c>
      <c r="W60" s="7" t="s">
        <v>219</v>
      </c>
    </row>
    <row r="61" spans="1:23" ht="148.5" x14ac:dyDescent="0.2">
      <c r="A61" s="4">
        <v>58</v>
      </c>
      <c r="B61" s="7" t="s">
        <v>314</v>
      </c>
      <c r="C61" s="7">
        <v>21722113</v>
      </c>
      <c r="D61" s="7" t="s">
        <v>100</v>
      </c>
      <c r="E61" s="7" t="s">
        <v>176</v>
      </c>
      <c r="F61" s="7" t="s">
        <v>315</v>
      </c>
      <c r="G61" s="7" t="s">
        <v>31</v>
      </c>
      <c r="H61" s="7" t="s">
        <v>32</v>
      </c>
      <c r="I61" s="7"/>
      <c r="J61" s="7"/>
      <c r="K61" s="7"/>
      <c r="L61" s="7"/>
      <c r="M61" s="7"/>
      <c r="N61" s="7"/>
      <c r="O61" s="7"/>
      <c r="P61" s="7" t="s">
        <v>316</v>
      </c>
      <c r="Q61" s="7" t="s">
        <v>317</v>
      </c>
      <c r="R61" s="5">
        <v>87.12</v>
      </c>
      <c r="S61" s="5">
        <v>10</v>
      </c>
      <c r="T61" s="5">
        <v>70</v>
      </c>
      <c r="U61" s="5">
        <v>115.12</v>
      </c>
      <c r="V61" s="17">
        <v>4</v>
      </c>
      <c r="W61" s="7" t="s">
        <v>219</v>
      </c>
    </row>
    <row r="62" spans="1:23" ht="67.5" x14ac:dyDescent="0.2">
      <c r="A62" s="4">
        <v>59</v>
      </c>
      <c r="B62" s="7" t="s">
        <v>318</v>
      </c>
      <c r="C62" s="7">
        <v>21722156</v>
      </c>
      <c r="D62" s="7" t="s">
        <v>319</v>
      </c>
      <c r="E62" s="7" t="s">
        <v>128</v>
      </c>
      <c r="F62" s="7" t="s">
        <v>320</v>
      </c>
      <c r="G62" s="7" t="s">
        <v>31</v>
      </c>
      <c r="H62" s="7" t="s">
        <v>32</v>
      </c>
      <c r="I62" s="7"/>
      <c r="J62" s="7"/>
      <c r="K62" s="7"/>
      <c r="L62" s="7"/>
      <c r="M62" s="7"/>
      <c r="N62" s="7"/>
      <c r="O62" s="7"/>
      <c r="P62" s="7"/>
      <c r="Q62" s="7" t="s">
        <v>321</v>
      </c>
      <c r="R62" s="5">
        <v>87.45</v>
      </c>
      <c r="S62" s="5"/>
      <c r="T62" s="7">
        <v>55</v>
      </c>
      <c r="U62" s="5">
        <v>103.95</v>
      </c>
      <c r="V62" s="17">
        <v>1</v>
      </c>
      <c r="W62" s="7" t="s">
        <v>219</v>
      </c>
    </row>
    <row r="63" spans="1:23" ht="27" x14ac:dyDescent="0.2">
      <c r="A63" s="4">
        <v>60</v>
      </c>
      <c r="B63" s="4" t="s">
        <v>322</v>
      </c>
      <c r="C63" s="4">
        <v>21722036</v>
      </c>
      <c r="D63" s="4" t="s">
        <v>323</v>
      </c>
      <c r="E63" s="4" t="s">
        <v>176</v>
      </c>
      <c r="F63" s="4" t="s">
        <v>324</v>
      </c>
      <c r="G63" s="4" t="s">
        <v>325</v>
      </c>
      <c r="H63" s="4" t="s">
        <v>326</v>
      </c>
      <c r="I63" s="4"/>
      <c r="J63" s="4"/>
      <c r="K63" s="4"/>
      <c r="L63" s="4"/>
      <c r="M63" s="4"/>
      <c r="N63" s="4"/>
      <c r="O63" s="4"/>
      <c r="P63" s="4" t="s">
        <v>327</v>
      </c>
      <c r="Q63" s="4" t="s">
        <v>328</v>
      </c>
      <c r="R63" s="4">
        <v>84.4</v>
      </c>
      <c r="S63" s="4">
        <v>50</v>
      </c>
      <c r="T63" s="4">
        <v>20</v>
      </c>
      <c r="U63" s="4">
        <f>R63+S63*0.7+T63*0.3</f>
        <v>125.4</v>
      </c>
      <c r="V63" s="4">
        <v>1</v>
      </c>
      <c r="W63" s="4" t="s">
        <v>329</v>
      </c>
    </row>
  </sheetData>
  <mergeCells count="13">
    <mergeCell ref="R2:U2"/>
    <mergeCell ref="V2:V3"/>
    <mergeCell ref="W2:W3"/>
    <mergeCell ref="A1:W1"/>
    <mergeCell ref="A2:A3"/>
    <mergeCell ref="B2:B3"/>
    <mergeCell ref="C2:C3"/>
    <mergeCell ref="D2:D3"/>
    <mergeCell ref="E2:E3"/>
    <mergeCell ref="F2:F3"/>
    <mergeCell ref="G2:G3"/>
    <mergeCell ref="H2:H3"/>
    <mergeCell ref="I2:P2"/>
  </mergeCells>
  <phoneticPr fontId="6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A428D-7B1D-45DC-A7AE-49EAAACBAA1A}">
  <dimension ref="A1:W63"/>
  <sheetViews>
    <sheetView tabSelected="1" workbookViewId="0">
      <selection sqref="A1:W63"/>
    </sheetView>
  </sheetViews>
  <sheetFormatPr defaultRowHeight="14.25" x14ac:dyDescent="0.2"/>
  <sheetData>
    <row r="1" spans="1:23" ht="20.25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ht="57" x14ac:dyDescent="0.2">
      <c r="A2" s="22" t="s">
        <v>1</v>
      </c>
      <c r="B2" s="22" t="s">
        <v>2</v>
      </c>
      <c r="C2" s="24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0" t="s">
        <v>9</v>
      </c>
      <c r="J2" s="20"/>
      <c r="K2" s="20"/>
      <c r="L2" s="20"/>
      <c r="M2" s="20"/>
      <c r="N2" s="20"/>
      <c r="O2" s="20"/>
      <c r="P2" s="20"/>
      <c r="Q2" s="1" t="s">
        <v>10</v>
      </c>
      <c r="R2" s="20" t="s">
        <v>11</v>
      </c>
      <c r="S2" s="20"/>
      <c r="T2" s="20"/>
      <c r="U2" s="20"/>
      <c r="V2" s="21" t="s">
        <v>12</v>
      </c>
      <c r="W2" s="22" t="s">
        <v>13</v>
      </c>
    </row>
    <row r="3" spans="1:23" ht="67.5" x14ac:dyDescent="0.2">
      <c r="A3" s="22"/>
      <c r="B3" s="22"/>
      <c r="C3" s="24"/>
      <c r="D3" s="22"/>
      <c r="E3" s="22"/>
      <c r="F3" s="22"/>
      <c r="G3" s="22"/>
      <c r="H3" s="22"/>
      <c r="I3" s="2" t="s">
        <v>14</v>
      </c>
      <c r="J3" s="2" t="s">
        <v>15</v>
      </c>
      <c r="K3" s="3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 t="s">
        <v>21</v>
      </c>
      <c r="Q3" s="2" t="s">
        <v>22</v>
      </c>
      <c r="R3" s="2" t="s">
        <v>23</v>
      </c>
      <c r="S3" s="2" t="s">
        <v>24</v>
      </c>
      <c r="T3" s="3" t="s">
        <v>25</v>
      </c>
      <c r="U3" s="2" t="s">
        <v>26</v>
      </c>
      <c r="V3" s="21"/>
      <c r="W3" s="22"/>
    </row>
    <row r="4" spans="1:23" ht="27" x14ac:dyDescent="0.2">
      <c r="A4" s="4">
        <v>1</v>
      </c>
      <c r="B4" s="4" t="s">
        <v>27</v>
      </c>
      <c r="C4" s="4">
        <v>11422032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/>
      <c r="K4" s="5"/>
      <c r="L4" s="4"/>
      <c r="M4" s="4"/>
      <c r="N4" s="4" t="s">
        <v>34</v>
      </c>
      <c r="O4" s="4"/>
      <c r="P4" s="4" t="s">
        <v>35</v>
      </c>
      <c r="Q4" s="4"/>
      <c r="R4" s="4"/>
      <c r="S4" s="4">
        <v>325</v>
      </c>
      <c r="T4" s="4"/>
      <c r="U4" s="4">
        <v>325</v>
      </c>
      <c r="V4" s="6">
        <v>3</v>
      </c>
      <c r="W4" s="7" t="s">
        <v>36</v>
      </c>
    </row>
    <row r="5" spans="1:23" ht="81" x14ac:dyDescent="0.2">
      <c r="A5" s="4">
        <v>2</v>
      </c>
      <c r="B5" s="4" t="s">
        <v>37</v>
      </c>
      <c r="C5" s="4">
        <v>11422034</v>
      </c>
      <c r="D5" s="4" t="s">
        <v>28</v>
      </c>
      <c r="E5" s="4" t="s">
        <v>29</v>
      </c>
      <c r="F5" s="4" t="s">
        <v>38</v>
      </c>
      <c r="G5" s="4" t="s">
        <v>31</v>
      </c>
      <c r="H5" s="4" t="s">
        <v>32</v>
      </c>
      <c r="I5" s="4" t="s">
        <v>39</v>
      </c>
      <c r="J5" s="4"/>
      <c r="K5" s="4" t="s">
        <v>40</v>
      </c>
      <c r="L5" s="4"/>
      <c r="M5" s="4"/>
      <c r="N5" s="4" t="s">
        <v>41</v>
      </c>
      <c r="O5" s="4"/>
      <c r="P5" s="4" t="s">
        <v>42</v>
      </c>
      <c r="Q5" s="4"/>
      <c r="R5" s="4"/>
      <c r="S5" s="4">
        <v>390</v>
      </c>
      <c r="T5" s="4"/>
      <c r="U5" s="4">
        <v>390</v>
      </c>
      <c r="V5" s="6">
        <v>1</v>
      </c>
      <c r="W5" s="7" t="s">
        <v>36</v>
      </c>
    </row>
    <row r="6" spans="1:23" ht="40.5" x14ac:dyDescent="0.2">
      <c r="A6" s="4">
        <v>3</v>
      </c>
      <c r="B6" s="4" t="s">
        <v>43</v>
      </c>
      <c r="C6" s="4">
        <v>11422036</v>
      </c>
      <c r="D6" s="4" t="s">
        <v>28</v>
      </c>
      <c r="E6" s="4" t="s">
        <v>29</v>
      </c>
      <c r="F6" s="4" t="s">
        <v>44</v>
      </c>
      <c r="G6" s="4" t="s">
        <v>31</v>
      </c>
      <c r="H6" s="4" t="s">
        <v>32</v>
      </c>
      <c r="I6" s="4" t="s">
        <v>45</v>
      </c>
      <c r="J6" s="8"/>
      <c r="K6" s="4"/>
      <c r="L6" s="4"/>
      <c r="M6" s="4"/>
      <c r="N6" s="4" t="s">
        <v>34</v>
      </c>
      <c r="O6" s="4"/>
      <c r="P6" s="4"/>
      <c r="Q6" s="4"/>
      <c r="R6" s="4"/>
      <c r="S6" s="4">
        <v>355</v>
      </c>
      <c r="T6" s="4"/>
      <c r="U6" s="4">
        <v>355</v>
      </c>
      <c r="V6" s="6">
        <v>2</v>
      </c>
      <c r="W6" s="4" t="s">
        <v>36</v>
      </c>
    </row>
    <row r="7" spans="1:23" ht="27" x14ac:dyDescent="0.2">
      <c r="A7" s="4">
        <v>4</v>
      </c>
      <c r="B7" s="4" t="s">
        <v>46</v>
      </c>
      <c r="C7" s="4">
        <v>11522041</v>
      </c>
      <c r="D7" s="4" t="s">
        <v>28</v>
      </c>
      <c r="E7" s="4" t="s">
        <v>29</v>
      </c>
      <c r="F7" s="4" t="s">
        <v>47</v>
      </c>
      <c r="G7" s="4" t="s">
        <v>31</v>
      </c>
      <c r="H7" s="4" t="s">
        <v>32</v>
      </c>
      <c r="I7" s="4" t="s">
        <v>48</v>
      </c>
      <c r="J7" s="4"/>
      <c r="K7" s="4" t="s">
        <v>48</v>
      </c>
      <c r="L7" s="4"/>
      <c r="M7" s="4"/>
      <c r="N7" s="4" t="s">
        <v>34</v>
      </c>
      <c r="O7" s="4"/>
      <c r="P7" s="4" t="s">
        <v>49</v>
      </c>
      <c r="Q7" s="4"/>
      <c r="R7" s="4"/>
      <c r="S7" s="4">
        <v>325</v>
      </c>
      <c r="T7" s="4"/>
      <c r="U7" s="4">
        <v>325</v>
      </c>
      <c r="V7" s="9">
        <v>3</v>
      </c>
      <c r="W7" s="7" t="s">
        <v>36</v>
      </c>
    </row>
    <row r="8" spans="1:23" ht="27" x14ac:dyDescent="0.2">
      <c r="A8" s="4">
        <v>5</v>
      </c>
      <c r="B8" s="4" t="s">
        <v>50</v>
      </c>
      <c r="C8" s="4">
        <v>11522043</v>
      </c>
      <c r="D8" s="4" t="s">
        <v>28</v>
      </c>
      <c r="E8" s="4" t="s">
        <v>29</v>
      </c>
      <c r="F8" s="4" t="s">
        <v>51</v>
      </c>
      <c r="G8" s="4" t="s">
        <v>31</v>
      </c>
      <c r="H8" s="4" t="s">
        <v>32</v>
      </c>
      <c r="I8" s="4" t="s">
        <v>48</v>
      </c>
      <c r="J8" s="4"/>
      <c r="K8" s="4"/>
      <c r="L8" s="4"/>
      <c r="M8" s="4"/>
      <c r="N8" s="4"/>
      <c r="O8" s="4"/>
      <c r="P8" s="4" t="s">
        <v>49</v>
      </c>
      <c r="Q8" s="4"/>
      <c r="R8" s="4"/>
      <c r="S8" s="4">
        <v>220</v>
      </c>
      <c r="T8" s="4"/>
      <c r="U8" s="4">
        <v>220</v>
      </c>
      <c r="V8" s="9">
        <v>5</v>
      </c>
      <c r="W8" s="7" t="s">
        <v>52</v>
      </c>
    </row>
    <row r="9" spans="1:23" ht="40.5" x14ac:dyDescent="0.2">
      <c r="A9" s="4">
        <v>6</v>
      </c>
      <c r="B9" s="4" t="s">
        <v>53</v>
      </c>
      <c r="C9" s="4">
        <v>11622040</v>
      </c>
      <c r="D9" s="4" t="s">
        <v>28</v>
      </c>
      <c r="E9" s="4" t="s">
        <v>29</v>
      </c>
      <c r="F9" s="4" t="s">
        <v>44</v>
      </c>
      <c r="G9" s="4" t="s">
        <v>31</v>
      </c>
      <c r="H9" s="4" t="s">
        <v>32</v>
      </c>
      <c r="I9" s="4" t="s">
        <v>54</v>
      </c>
      <c r="J9" s="4"/>
      <c r="K9" s="4" t="s">
        <v>55</v>
      </c>
      <c r="L9" s="4" t="s">
        <v>55</v>
      </c>
      <c r="M9" s="4"/>
      <c r="N9" s="4" t="s">
        <v>56</v>
      </c>
      <c r="O9" s="4"/>
      <c r="P9" s="4" t="s">
        <v>57</v>
      </c>
      <c r="Q9" s="4"/>
      <c r="R9" s="4"/>
      <c r="S9" s="4">
        <v>195</v>
      </c>
      <c r="T9" s="4"/>
      <c r="U9" s="4">
        <v>195</v>
      </c>
      <c r="V9" s="9">
        <v>6</v>
      </c>
      <c r="W9" s="7" t="s">
        <v>36</v>
      </c>
    </row>
    <row r="10" spans="1:23" ht="216" x14ac:dyDescent="0.2">
      <c r="A10" s="4">
        <v>7</v>
      </c>
      <c r="B10" s="4" t="s">
        <v>58</v>
      </c>
      <c r="C10" s="4">
        <v>11622033</v>
      </c>
      <c r="D10" s="4" t="s">
        <v>59</v>
      </c>
      <c r="E10" s="4" t="s">
        <v>29</v>
      </c>
      <c r="F10" s="4" t="s">
        <v>60</v>
      </c>
      <c r="G10" s="4" t="s">
        <v>31</v>
      </c>
      <c r="H10" s="4" t="s">
        <v>32</v>
      </c>
      <c r="I10" s="4"/>
      <c r="J10" s="4"/>
      <c r="K10" s="4" t="s">
        <v>61</v>
      </c>
      <c r="L10" s="4"/>
      <c r="M10" s="4"/>
      <c r="N10" s="4" t="s">
        <v>62</v>
      </c>
      <c r="O10" s="4"/>
      <c r="P10" s="4" t="s">
        <v>63</v>
      </c>
      <c r="Q10" s="4" t="s">
        <v>64</v>
      </c>
      <c r="R10" s="4"/>
      <c r="S10" s="4">
        <v>65</v>
      </c>
      <c r="T10" s="4">
        <v>43</v>
      </c>
      <c r="U10" s="4">
        <v>58.4</v>
      </c>
      <c r="V10" s="9">
        <v>2</v>
      </c>
      <c r="W10" s="7" t="s">
        <v>36</v>
      </c>
    </row>
    <row r="11" spans="1:23" ht="409.5" x14ac:dyDescent="0.2">
      <c r="A11" s="4">
        <v>8</v>
      </c>
      <c r="B11" s="4" t="s">
        <v>66</v>
      </c>
      <c r="C11" s="4">
        <v>11522019</v>
      </c>
      <c r="D11" s="4" t="s">
        <v>67</v>
      </c>
      <c r="E11" s="4" t="s">
        <v>29</v>
      </c>
      <c r="F11" s="4" t="s">
        <v>68</v>
      </c>
      <c r="G11" s="4" t="s">
        <v>31</v>
      </c>
      <c r="H11" s="4" t="s">
        <v>32</v>
      </c>
      <c r="I11" s="4" t="s">
        <v>55</v>
      </c>
      <c r="J11" s="4"/>
      <c r="K11" s="4" t="s">
        <v>69</v>
      </c>
      <c r="L11" s="10"/>
      <c r="M11" s="4"/>
      <c r="N11" s="4" t="s">
        <v>70</v>
      </c>
      <c r="O11" s="4" t="s">
        <v>71</v>
      </c>
      <c r="P11" s="4" t="s">
        <v>72</v>
      </c>
      <c r="Q11" s="4" t="s">
        <v>73</v>
      </c>
      <c r="R11" s="4"/>
      <c r="S11" s="4">
        <v>380</v>
      </c>
      <c r="T11" s="4">
        <v>30</v>
      </c>
      <c r="U11" s="4">
        <v>275</v>
      </c>
      <c r="V11" s="6">
        <v>1</v>
      </c>
      <c r="W11" s="4" t="s">
        <v>36</v>
      </c>
    </row>
    <row r="12" spans="1:23" ht="81" x14ac:dyDescent="0.2">
      <c r="A12" s="4">
        <v>9</v>
      </c>
      <c r="B12" s="4" t="s">
        <v>74</v>
      </c>
      <c r="C12" s="4">
        <v>11722011</v>
      </c>
      <c r="D12" s="4" t="s">
        <v>75</v>
      </c>
      <c r="E12" s="4" t="s">
        <v>76</v>
      </c>
      <c r="F12" s="4" t="s">
        <v>77</v>
      </c>
      <c r="G12" s="4" t="s">
        <v>31</v>
      </c>
      <c r="H12" s="4" t="s">
        <v>32</v>
      </c>
      <c r="I12" s="4"/>
      <c r="J12" s="4"/>
      <c r="K12" s="4"/>
      <c r="L12" s="4"/>
      <c r="M12" s="4"/>
      <c r="N12" s="4" t="s">
        <v>78</v>
      </c>
      <c r="O12" s="4"/>
      <c r="P12" s="4"/>
      <c r="Q12" s="4" t="s">
        <v>79</v>
      </c>
      <c r="R12" s="4"/>
      <c r="S12" s="4">
        <v>80</v>
      </c>
      <c r="T12" s="4">
        <v>30</v>
      </c>
      <c r="U12" s="4">
        <v>65</v>
      </c>
      <c r="V12" s="11">
        <v>1</v>
      </c>
      <c r="W12" s="7" t="s">
        <v>52</v>
      </c>
    </row>
    <row r="13" spans="1:23" ht="351" x14ac:dyDescent="0.2">
      <c r="A13" s="4">
        <v>10</v>
      </c>
      <c r="B13" s="4" t="s">
        <v>80</v>
      </c>
      <c r="C13" s="4">
        <v>11522031</v>
      </c>
      <c r="D13" s="4" t="s">
        <v>81</v>
      </c>
      <c r="E13" s="4" t="s">
        <v>29</v>
      </c>
      <c r="F13" s="4" t="s">
        <v>82</v>
      </c>
      <c r="G13" s="4" t="s">
        <v>31</v>
      </c>
      <c r="H13" s="4" t="s">
        <v>32</v>
      </c>
      <c r="I13" s="4"/>
      <c r="J13" s="4"/>
      <c r="K13" s="4" t="s">
        <v>83</v>
      </c>
      <c r="L13" s="4"/>
      <c r="M13" s="4"/>
      <c r="N13" s="4"/>
      <c r="O13" s="4" t="s">
        <v>84</v>
      </c>
      <c r="P13" s="4" t="s">
        <v>85</v>
      </c>
      <c r="Q13" s="4" t="s">
        <v>86</v>
      </c>
      <c r="R13" s="4"/>
      <c r="S13" s="4">
        <f>(50+25+20+10+5)*0.7</f>
        <v>77</v>
      </c>
      <c r="T13" s="4">
        <f>2*0.3</f>
        <v>0.6</v>
      </c>
      <c r="U13" s="4">
        <v>77.599999999999994</v>
      </c>
      <c r="V13" s="9">
        <v>5</v>
      </c>
      <c r="W13" s="7" t="s">
        <v>36</v>
      </c>
    </row>
    <row r="14" spans="1:23" ht="409.5" x14ac:dyDescent="0.2">
      <c r="A14" s="4">
        <v>11</v>
      </c>
      <c r="B14" s="7" t="s">
        <v>89</v>
      </c>
      <c r="C14" s="4">
        <v>11722042</v>
      </c>
      <c r="D14" s="5" t="s">
        <v>90</v>
      </c>
      <c r="E14" s="5" t="s">
        <v>29</v>
      </c>
      <c r="F14" s="4" t="s">
        <v>91</v>
      </c>
      <c r="G14" s="4" t="s">
        <v>31</v>
      </c>
      <c r="H14" s="7" t="s">
        <v>92</v>
      </c>
      <c r="I14" s="4"/>
      <c r="J14" s="4"/>
      <c r="K14" s="4" t="s">
        <v>93</v>
      </c>
      <c r="L14" s="4"/>
      <c r="M14" s="4"/>
      <c r="N14" s="4" t="s">
        <v>94</v>
      </c>
      <c r="O14" s="4"/>
      <c r="P14" s="4" t="s">
        <v>95</v>
      </c>
      <c r="Q14" s="4" t="s">
        <v>96</v>
      </c>
      <c r="R14" s="4"/>
      <c r="S14" s="4">
        <f>(50+50+40)*0.7</f>
        <v>98</v>
      </c>
      <c r="T14" s="4">
        <f>40*0.3</f>
        <v>12</v>
      </c>
      <c r="U14" s="4">
        <v>186.2</v>
      </c>
      <c r="V14" s="9">
        <v>3</v>
      </c>
      <c r="W14" s="7" t="s">
        <v>36</v>
      </c>
    </row>
    <row r="15" spans="1:23" ht="54" x14ac:dyDescent="0.2">
      <c r="A15" s="4">
        <v>12</v>
      </c>
      <c r="B15" s="4" t="s">
        <v>99</v>
      </c>
      <c r="C15" s="4">
        <v>11522028</v>
      </c>
      <c r="D15" s="4" t="s">
        <v>100</v>
      </c>
      <c r="E15" s="4" t="s">
        <v>29</v>
      </c>
      <c r="F15" s="4" t="s">
        <v>101</v>
      </c>
      <c r="G15" s="4" t="s">
        <v>31</v>
      </c>
      <c r="H15" s="4" t="s">
        <v>32</v>
      </c>
      <c r="I15" s="4" t="s">
        <v>55</v>
      </c>
      <c r="J15" s="4"/>
      <c r="K15" s="4" t="s">
        <v>102</v>
      </c>
      <c r="L15" s="4" t="s">
        <v>55</v>
      </c>
      <c r="M15" s="4"/>
      <c r="N15" s="4" t="s">
        <v>55</v>
      </c>
      <c r="O15" s="4"/>
      <c r="P15" s="4" t="s">
        <v>103</v>
      </c>
      <c r="Q15" s="4"/>
      <c r="R15" s="4"/>
      <c r="S15" s="4">
        <v>450</v>
      </c>
      <c r="T15" s="4"/>
      <c r="U15" s="4">
        <v>315</v>
      </c>
      <c r="V15" s="9">
        <v>1</v>
      </c>
      <c r="W15" s="7" t="s">
        <v>36</v>
      </c>
    </row>
    <row r="16" spans="1:23" ht="108" x14ac:dyDescent="0.2">
      <c r="A16" s="4">
        <v>13</v>
      </c>
      <c r="B16" s="4" t="s">
        <v>104</v>
      </c>
      <c r="C16" s="4">
        <v>11622014</v>
      </c>
      <c r="D16" s="4" t="s">
        <v>100</v>
      </c>
      <c r="E16" s="4" t="s">
        <v>76</v>
      </c>
      <c r="F16" s="4" t="s">
        <v>105</v>
      </c>
      <c r="G16" s="4" t="s">
        <v>31</v>
      </c>
      <c r="H16" s="4" t="s">
        <v>32</v>
      </c>
      <c r="I16" s="4"/>
      <c r="J16" s="4"/>
      <c r="K16" s="4"/>
      <c r="L16" s="4" t="s">
        <v>106</v>
      </c>
      <c r="M16" s="4"/>
      <c r="N16" s="4" t="s">
        <v>107</v>
      </c>
      <c r="O16" s="4" t="s">
        <v>108</v>
      </c>
      <c r="P16" s="4" t="s">
        <v>109</v>
      </c>
      <c r="Q16" s="4"/>
      <c r="R16" s="4"/>
      <c r="S16" s="4">
        <v>170</v>
      </c>
      <c r="T16" s="4"/>
      <c r="U16" s="4">
        <v>118.99999999999999</v>
      </c>
      <c r="V16" s="9">
        <v>3</v>
      </c>
      <c r="W16" s="7" t="s">
        <v>36</v>
      </c>
    </row>
    <row r="17" spans="1:23" ht="54" x14ac:dyDescent="0.2">
      <c r="A17" s="4">
        <v>14</v>
      </c>
      <c r="B17" s="4" t="s">
        <v>110</v>
      </c>
      <c r="C17" s="4">
        <v>11722027</v>
      </c>
      <c r="D17" s="4" t="s">
        <v>100</v>
      </c>
      <c r="E17" s="4" t="s">
        <v>29</v>
      </c>
      <c r="F17" s="4" t="s">
        <v>111</v>
      </c>
      <c r="G17" s="4" t="s">
        <v>31</v>
      </c>
      <c r="H17" s="4" t="s">
        <v>32</v>
      </c>
      <c r="I17" s="4" t="s">
        <v>112</v>
      </c>
      <c r="J17" s="4" t="s">
        <v>113</v>
      </c>
      <c r="K17" s="4"/>
      <c r="L17" s="4"/>
      <c r="M17" s="4"/>
      <c r="N17" s="4"/>
      <c r="O17" s="4"/>
      <c r="P17" s="4"/>
      <c r="Q17" s="4"/>
      <c r="R17" s="4"/>
      <c r="S17" s="4">
        <v>280</v>
      </c>
      <c r="T17" s="4"/>
      <c r="U17" s="4">
        <v>196</v>
      </c>
      <c r="V17" s="6">
        <v>2</v>
      </c>
      <c r="W17" s="7" t="s">
        <v>36</v>
      </c>
    </row>
    <row r="18" spans="1:23" ht="81" x14ac:dyDescent="0.2">
      <c r="A18" s="4">
        <v>15</v>
      </c>
      <c r="B18" s="4" t="s">
        <v>114</v>
      </c>
      <c r="C18" s="4">
        <v>11822075</v>
      </c>
      <c r="D18" s="12" t="s">
        <v>100</v>
      </c>
      <c r="E18" s="4" t="s">
        <v>76</v>
      </c>
      <c r="F18" s="4" t="s">
        <v>115</v>
      </c>
      <c r="G18" s="4" t="s">
        <v>31</v>
      </c>
      <c r="H18" s="4" t="s">
        <v>92</v>
      </c>
      <c r="I18" s="4" t="s">
        <v>116</v>
      </c>
      <c r="J18" s="4"/>
      <c r="K18" s="4" t="s">
        <v>117</v>
      </c>
      <c r="L18" s="4"/>
      <c r="M18" s="4"/>
      <c r="N18" s="4"/>
      <c r="O18" s="4"/>
      <c r="P18" s="4" t="s">
        <v>118</v>
      </c>
      <c r="Q18" s="4"/>
      <c r="R18" s="7"/>
      <c r="S18" s="7">
        <v>290</v>
      </c>
      <c r="T18" s="7"/>
      <c r="U18" s="7">
        <v>203</v>
      </c>
      <c r="V18" s="9">
        <v>1</v>
      </c>
      <c r="W18" s="7" t="s">
        <v>52</v>
      </c>
    </row>
    <row r="19" spans="1:23" ht="216" x14ac:dyDescent="0.2">
      <c r="A19" s="4">
        <v>16</v>
      </c>
      <c r="B19" s="4" t="s">
        <v>119</v>
      </c>
      <c r="C19" s="4">
        <v>11522047</v>
      </c>
      <c r="D19" s="4" t="s">
        <v>120</v>
      </c>
      <c r="E19" s="4" t="s">
        <v>29</v>
      </c>
      <c r="F19" s="4" t="s">
        <v>121</v>
      </c>
      <c r="G19" s="4" t="s">
        <v>31</v>
      </c>
      <c r="H19" s="4" t="s">
        <v>32</v>
      </c>
      <c r="I19" s="13"/>
      <c r="J19" s="13"/>
      <c r="K19" s="13"/>
      <c r="L19" s="13" t="s">
        <v>122</v>
      </c>
      <c r="M19" s="13"/>
      <c r="N19" s="13" t="s">
        <v>123</v>
      </c>
      <c r="O19" s="13" t="s">
        <v>124</v>
      </c>
      <c r="P19" s="13" t="s">
        <v>125</v>
      </c>
      <c r="Q19" s="13" t="s">
        <v>126</v>
      </c>
      <c r="R19" s="14"/>
      <c r="S19" s="13">
        <v>140</v>
      </c>
      <c r="T19" s="13">
        <v>30</v>
      </c>
      <c r="U19" s="13">
        <v>107</v>
      </c>
      <c r="V19" s="9">
        <v>2</v>
      </c>
      <c r="W19" s="7" t="s">
        <v>36</v>
      </c>
    </row>
    <row r="20" spans="1:23" ht="27" x14ac:dyDescent="0.2">
      <c r="A20" s="4">
        <v>17</v>
      </c>
      <c r="B20" s="4" t="s">
        <v>127</v>
      </c>
      <c r="C20" s="4">
        <v>21722128</v>
      </c>
      <c r="D20" s="4" t="s">
        <v>28</v>
      </c>
      <c r="E20" s="4" t="s">
        <v>128</v>
      </c>
      <c r="F20" s="4" t="s">
        <v>129</v>
      </c>
      <c r="G20" s="4" t="s">
        <v>31</v>
      </c>
      <c r="H20" s="4" t="s">
        <v>32</v>
      </c>
      <c r="I20" s="4"/>
      <c r="J20" s="4"/>
      <c r="K20" s="4"/>
      <c r="L20" s="4"/>
      <c r="M20" s="4"/>
      <c r="N20" s="4" t="s">
        <v>130</v>
      </c>
      <c r="O20" s="4"/>
      <c r="P20" s="4"/>
      <c r="Q20" s="4"/>
      <c r="R20" s="4">
        <v>88.81</v>
      </c>
      <c r="S20" s="4">
        <v>20</v>
      </c>
      <c r="T20" s="4"/>
      <c r="U20" s="4">
        <v>102.81</v>
      </c>
      <c r="V20" s="9">
        <v>6</v>
      </c>
      <c r="W20" s="7" t="s">
        <v>36</v>
      </c>
    </row>
    <row r="21" spans="1:23" ht="27" x14ac:dyDescent="0.2">
      <c r="A21" s="4">
        <v>18</v>
      </c>
      <c r="B21" s="4" t="s">
        <v>131</v>
      </c>
      <c r="C21" s="4">
        <v>21722129</v>
      </c>
      <c r="D21" s="5" t="s">
        <v>28</v>
      </c>
      <c r="E21" s="5" t="s">
        <v>128</v>
      </c>
      <c r="F21" s="4" t="s">
        <v>129</v>
      </c>
      <c r="G21" s="4" t="s">
        <v>31</v>
      </c>
      <c r="H21" s="7" t="s">
        <v>92</v>
      </c>
      <c r="I21" s="4"/>
      <c r="J21" s="4"/>
      <c r="K21" s="4"/>
      <c r="L21" s="4"/>
      <c r="M21" s="4"/>
      <c r="N21" s="4" t="s">
        <v>130</v>
      </c>
      <c r="O21" s="4"/>
      <c r="P21" s="4"/>
      <c r="Q21" s="4" t="s">
        <v>132</v>
      </c>
      <c r="R21" s="4">
        <v>92</v>
      </c>
      <c r="S21" s="4">
        <v>20</v>
      </c>
      <c r="T21" s="4">
        <v>10</v>
      </c>
      <c r="U21" s="4">
        <v>109</v>
      </c>
      <c r="V21" s="15">
        <v>5</v>
      </c>
      <c r="W21" s="7" t="s">
        <v>36</v>
      </c>
    </row>
    <row r="22" spans="1:23" ht="54" x14ac:dyDescent="0.2">
      <c r="A22" s="4">
        <v>19</v>
      </c>
      <c r="B22" s="4" t="s">
        <v>133</v>
      </c>
      <c r="C22" s="4">
        <v>21722135</v>
      </c>
      <c r="D22" s="5" t="s">
        <v>28</v>
      </c>
      <c r="E22" s="5" t="s">
        <v>128</v>
      </c>
      <c r="F22" s="4" t="s">
        <v>134</v>
      </c>
      <c r="G22" s="4" t="s">
        <v>31</v>
      </c>
      <c r="H22" s="7" t="s">
        <v>92</v>
      </c>
      <c r="I22" s="4"/>
      <c r="J22" s="4"/>
      <c r="K22" s="4"/>
      <c r="L22" s="4" t="s">
        <v>135</v>
      </c>
      <c r="M22" s="4"/>
      <c r="N22" s="4"/>
      <c r="O22" s="4"/>
      <c r="P22" s="4" t="s">
        <v>136</v>
      </c>
      <c r="Q22" s="4" t="s">
        <v>137</v>
      </c>
      <c r="R22" s="4">
        <v>87.7</v>
      </c>
      <c r="S22" s="4">
        <v>75</v>
      </c>
      <c r="T22" s="4">
        <v>30</v>
      </c>
      <c r="U22" s="4">
        <v>149.19999999999999</v>
      </c>
      <c r="V22" s="15">
        <v>3</v>
      </c>
      <c r="W22" s="7" t="s">
        <v>36</v>
      </c>
    </row>
    <row r="23" spans="1:23" ht="364.5" x14ac:dyDescent="0.2">
      <c r="A23" s="4">
        <v>20</v>
      </c>
      <c r="B23" s="7" t="s">
        <v>138</v>
      </c>
      <c r="C23" s="4">
        <v>21722131</v>
      </c>
      <c r="D23" s="5" t="s">
        <v>28</v>
      </c>
      <c r="E23" s="5" t="s">
        <v>128</v>
      </c>
      <c r="F23" s="4" t="s">
        <v>139</v>
      </c>
      <c r="G23" s="4" t="s">
        <v>31</v>
      </c>
      <c r="H23" s="7" t="s">
        <v>32</v>
      </c>
      <c r="I23" s="4"/>
      <c r="J23" s="4"/>
      <c r="K23" s="4" t="s">
        <v>140</v>
      </c>
      <c r="L23" s="4"/>
      <c r="M23" s="4"/>
      <c r="N23" s="4"/>
      <c r="O23" s="4"/>
      <c r="P23" s="4" t="s">
        <v>141</v>
      </c>
      <c r="Q23" s="4" t="s">
        <v>142</v>
      </c>
      <c r="R23" s="4">
        <v>80</v>
      </c>
      <c r="S23" s="4">
        <v>100</v>
      </c>
      <c r="T23" s="4">
        <v>10</v>
      </c>
      <c r="U23" s="4">
        <v>153</v>
      </c>
      <c r="V23" s="15">
        <v>2</v>
      </c>
      <c r="W23" s="7" t="s">
        <v>36</v>
      </c>
    </row>
    <row r="24" spans="1:23" ht="121.5" x14ac:dyDescent="0.2">
      <c r="A24" s="4">
        <v>21</v>
      </c>
      <c r="B24" s="7" t="s">
        <v>143</v>
      </c>
      <c r="C24" s="4">
        <v>21722134</v>
      </c>
      <c r="D24" s="5" t="s">
        <v>28</v>
      </c>
      <c r="E24" s="5" t="s">
        <v>128</v>
      </c>
      <c r="F24" s="4" t="s">
        <v>44</v>
      </c>
      <c r="G24" s="4" t="s">
        <v>31</v>
      </c>
      <c r="H24" s="7" t="s">
        <v>32</v>
      </c>
      <c r="I24" s="4"/>
      <c r="J24" s="4"/>
      <c r="K24" s="4" t="s">
        <v>144</v>
      </c>
      <c r="L24" s="4"/>
      <c r="M24" s="4"/>
      <c r="N24" s="4" t="s">
        <v>145</v>
      </c>
      <c r="O24" s="4"/>
      <c r="P24" s="4" t="s">
        <v>146</v>
      </c>
      <c r="Q24" s="4" t="s">
        <v>147</v>
      </c>
      <c r="R24" s="4">
        <v>88.93</v>
      </c>
      <c r="S24" s="4">
        <v>140</v>
      </c>
      <c r="T24" s="4">
        <v>1</v>
      </c>
      <c r="U24" s="4">
        <v>187.23000000000002</v>
      </c>
      <c r="V24" s="15">
        <v>1</v>
      </c>
      <c r="W24" s="7" t="s">
        <v>36</v>
      </c>
    </row>
    <row r="25" spans="1:23" ht="27" x14ac:dyDescent="0.2">
      <c r="A25" s="4">
        <v>22</v>
      </c>
      <c r="B25" s="4" t="s">
        <v>148</v>
      </c>
      <c r="C25" s="4">
        <v>21722040</v>
      </c>
      <c r="D25" s="5" t="s">
        <v>149</v>
      </c>
      <c r="E25" s="7" t="s">
        <v>150</v>
      </c>
      <c r="F25" s="4" t="s">
        <v>151</v>
      </c>
      <c r="G25" s="4" t="s">
        <v>152</v>
      </c>
      <c r="H25" s="4" t="s">
        <v>153</v>
      </c>
      <c r="I25" s="4"/>
      <c r="J25" s="4"/>
      <c r="K25" s="4"/>
      <c r="L25" s="4"/>
      <c r="M25" s="4" t="s">
        <v>154</v>
      </c>
      <c r="N25" s="4"/>
      <c r="O25" s="4"/>
      <c r="P25" s="4"/>
      <c r="Q25" s="4" t="s">
        <v>155</v>
      </c>
      <c r="R25" s="4">
        <v>89.1</v>
      </c>
      <c r="S25" s="4">
        <v>10</v>
      </c>
      <c r="T25" s="4">
        <v>30</v>
      </c>
      <c r="U25" s="16">
        <v>105.1</v>
      </c>
      <c r="V25" s="9">
        <v>6</v>
      </c>
      <c r="W25" s="7" t="s">
        <v>36</v>
      </c>
    </row>
    <row r="26" spans="1:23" ht="391.5" x14ac:dyDescent="0.2">
      <c r="A26" s="4">
        <v>23</v>
      </c>
      <c r="B26" s="4" t="s">
        <v>156</v>
      </c>
      <c r="C26" s="4">
        <v>21722122</v>
      </c>
      <c r="D26" s="5" t="s">
        <v>59</v>
      </c>
      <c r="E26" s="4" t="s">
        <v>128</v>
      </c>
      <c r="F26" s="4" t="s">
        <v>157</v>
      </c>
      <c r="G26" s="4" t="s">
        <v>31</v>
      </c>
      <c r="H26" s="4" t="s">
        <v>32</v>
      </c>
      <c r="I26" s="4"/>
      <c r="J26" s="4"/>
      <c r="K26" s="4"/>
      <c r="L26" s="4"/>
      <c r="M26" s="4" t="s">
        <v>158</v>
      </c>
      <c r="N26" s="4" t="s">
        <v>159</v>
      </c>
      <c r="O26" s="4" t="s">
        <v>160</v>
      </c>
      <c r="P26" s="4" t="s">
        <v>161</v>
      </c>
      <c r="Q26" s="4" t="s">
        <v>162</v>
      </c>
      <c r="R26" s="4">
        <v>89.75</v>
      </c>
      <c r="S26" s="4">
        <v>80</v>
      </c>
      <c r="T26" s="4">
        <v>30</v>
      </c>
      <c r="U26" s="17">
        <v>154.6</v>
      </c>
      <c r="V26" s="9">
        <v>1</v>
      </c>
      <c r="W26" s="7" t="s">
        <v>36</v>
      </c>
    </row>
    <row r="27" spans="1:23" ht="175.5" x14ac:dyDescent="0.2">
      <c r="A27" s="4">
        <v>24</v>
      </c>
      <c r="B27" s="4" t="s">
        <v>163</v>
      </c>
      <c r="C27" s="4">
        <v>21722067</v>
      </c>
      <c r="D27" s="12" t="s">
        <v>75</v>
      </c>
      <c r="E27" s="4" t="s">
        <v>128</v>
      </c>
      <c r="F27" s="4" t="s">
        <v>164</v>
      </c>
      <c r="G27" s="4" t="s">
        <v>31</v>
      </c>
      <c r="H27" s="4" t="s">
        <v>92</v>
      </c>
      <c r="I27" s="4"/>
      <c r="J27" s="4"/>
      <c r="K27" s="4"/>
      <c r="L27" s="4"/>
      <c r="M27" s="4"/>
      <c r="N27" s="4"/>
      <c r="O27" s="4"/>
      <c r="P27" s="4" t="s">
        <v>165</v>
      </c>
      <c r="Q27" s="4" t="s">
        <v>166</v>
      </c>
      <c r="R27" s="7">
        <v>81.63</v>
      </c>
      <c r="S27" s="7">
        <v>18</v>
      </c>
      <c r="T27" s="7">
        <v>30</v>
      </c>
      <c r="U27" s="7">
        <v>103.22999999999999</v>
      </c>
      <c r="V27" s="9">
        <v>2</v>
      </c>
      <c r="W27" s="7" t="s">
        <v>36</v>
      </c>
    </row>
    <row r="28" spans="1:23" ht="81" x14ac:dyDescent="0.2">
      <c r="A28" s="4">
        <v>25</v>
      </c>
      <c r="B28" s="4" t="s">
        <v>167</v>
      </c>
      <c r="C28" s="4">
        <v>21722070</v>
      </c>
      <c r="D28" s="4" t="s">
        <v>168</v>
      </c>
      <c r="E28" s="4" t="s">
        <v>128</v>
      </c>
      <c r="F28" s="4" t="s">
        <v>169</v>
      </c>
      <c r="G28" s="4" t="s">
        <v>170</v>
      </c>
      <c r="H28" s="4" t="s">
        <v>171</v>
      </c>
      <c r="I28" s="4"/>
      <c r="J28" s="4"/>
      <c r="K28" s="4"/>
      <c r="L28" s="4"/>
      <c r="M28" s="4"/>
      <c r="N28" s="4"/>
      <c r="O28" s="4"/>
      <c r="P28" s="4" t="s">
        <v>172</v>
      </c>
      <c r="Q28" s="4" t="s">
        <v>173</v>
      </c>
      <c r="R28" s="4">
        <v>86.25</v>
      </c>
      <c r="S28" s="4">
        <v>30</v>
      </c>
      <c r="T28" s="4">
        <v>5</v>
      </c>
      <c r="U28" s="4">
        <v>108.75</v>
      </c>
      <c r="V28" s="6">
        <v>1</v>
      </c>
      <c r="W28" s="4" t="s">
        <v>36</v>
      </c>
    </row>
    <row r="29" spans="1:23" ht="27" x14ac:dyDescent="0.2">
      <c r="A29" s="4">
        <v>26</v>
      </c>
      <c r="B29" s="4" t="s">
        <v>174</v>
      </c>
      <c r="C29" s="4">
        <v>21620004</v>
      </c>
      <c r="D29" s="4" t="s">
        <v>175</v>
      </c>
      <c r="E29" s="4" t="s">
        <v>176</v>
      </c>
      <c r="F29" s="4" t="s">
        <v>177</v>
      </c>
      <c r="G29" s="4" t="s">
        <v>31</v>
      </c>
      <c r="H29" s="4" t="s">
        <v>178</v>
      </c>
      <c r="I29" s="4" t="s">
        <v>55</v>
      </c>
      <c r="J29" s="8"/>
      <c r="K29" s="4"/>
      <c r="L29" s="4"/>
      <c r="M29" s="4"/>
      <c r="N29" s="4"/>
      <c r="O29" s="4"/>
      <c r="P29" s="4"/>
      <c r="Q29" s="4" t="s">
        <v>179</v>
      </c>
      <c r="R29" s="4"/>
      <c r="S29" s="4">
        <v>100</v>
      </c>
      <c r="T29" s="4">
        <v>10</v>
      </c>
      <c r="U29" s="4">
        <v>73</v>
      </c>
      <c r="V29" s="6">
        <v>1</v>
      </c>
      <c r="W29" s="4" t="s">
        <v>36</v>
      </c>
    </row>
    <row r="30" spans="1:23" ht="94.5" x14ac:dyDescent="0.2">
      <c r="A30" s="4">
        <v>27</v>
      </c>
      <c r="B30" s="4" t="s">
        <v>180</v>
      </c>
      <c r="C30" s="4">
        <v>21722061</v>
      </c>
      <c r="D30" s="4" t="s">
        <v>175</v>
      </c>
      <c r="E30" s="4" t="s">
        <v>128</v>
      </c>
      <c r="F30" s="4" t="s">
        <v>181</v>
      </c>
      <c r="G30" s="4" t="s">
        <v>31</v>
      </c>
      <c r="H30" s="4" t="s">
        <v>178</v>
      </c>
      <c r="I30" s="4"/>
      <c r="J30" s="4"/>
      <c r="K30" s="4"/>
      <c r="L30" s="4"/>
      <c r="M30" s="4"/>
      <c r="N30" s="4"/>
      <c r="O30" s="4"/>
      <c r="P30" s="4"/>
      <c r="Q30" s="4" t="s">
        <v>182</v>
      </c>
      <c r="R30" s="4">
        <v>84</v>
      </c>
      <c r="S30" s="4">
        <v>0</v>
      </c>
      <c r="T30" s="4">
        <v>40</v>
      </c>
      <c r="U30" s="4">
        <v>96</v>
      </c>
      <c r="V30" s="9">
        <v>5</v>
      </c>
      <c r="W30" s="7" t="s">
        <v>52</v>
      </c>
    </row>
    <row r="31" spans="1:23" ht="67.5" x14ac:dyDescent="0.2">
      <c r="A31" s="4">
        <v>28</v>
      </c>
      <c r="B31" s="4" t="s">
        <v>183</v>
      </c>
      <c r="C31" s="4">
        <v>21722064</v>
      </c>
      <c r="D31" s="4" t="s">
        <v>175</v>
      </c>
      <c r="E31" s="4" t="s">
        <v>128</v>
      </c>
      <c r="F31" s="4" t="s">
        <v>184</v>
      </c>
      <c r="G31" s="4" t="s">
        <v>31</v>
      </c>
      <c r="H31" s="4" t="s">
        <v>32</v>
      </c>
      <c r="I31" s="4"/>
      <c r="J31" s="4"/>
      <c r="K31" s="4"/>
      <c r="L31" s="4"/>
      <c r="M31" s="4"/>
      <c r="N31" s="4"/>
      <c r="O31" s="4"/>
      <c r="P31" s="4"/>
      <c r="Q31" s="4" t="s">
        <v>185</v>
      </c>
      <c r="R31" s="4">
        <v>90.13</v>
      </c>
      <c r="S31" s="4">
        <v>0</v>
      </c>
      <c r="T31" s="4">
        <v>21</v>
      </c>
      <c r="U31" s="18">
        <v>96.429999999999993</v>
      </c>
      <c r="V31" s="6">
        <v>4</v>
      </c>
      <c r="W31" s="7" t="s">
        <v>36</v>
      </c>
    </row>
    <row r="32" spans="1:23" ht="175.5" x14ac:dyDescent="0.2">
      <c r="A32" s="4">
        <v>29</v>
      </c>
      <c r="B32" s="12" t="s">
        <v>186</v>
      </c>
      <c r="C32" s="4">
        <v>21722065</v>
      </c>
      <c r="D32" s="12" t="s">
        <v>187</v>
      </c>
      <c r="E32" s="12" t="s">
        <v>128</v>
      </c>
      <c r="F32" s="4" t="s">
        <v>188</v>
      </c>
      <c r="G32" s="4" t="s">
        <v>31</v>
      </c>
      <c r="H32" s="12" t="s">
        <v>178</v>
      </c>
      <c r="I32" s="13"/>
      <c r="J32" s="13"/>
      <c r="K32" s="13"/>
      <c r="L32" s="13"/>
      <c r="M32" s="13"/>
      <c r="N32" s="13"/>
      <c r="O32" s="13"/>
      <c r="P32" s="13"/>
      <c r="Q32" s="13" t="s">
        <v>189</v>
      </c>
      <c r="R32" s="12">
        <v>90.94</v>
      </c>
      <c r="S32" s="12">
        <v>0</v>
      </c>
      <c r="T32" s="19">
        <v>30</v>
      </c>
      <c r="U32" s="7">
        <v>99.94</v>
      </c>
      <c r="V32" s="9">
        <v>3</v>
      </c>
      <c r="W32" s="7" t="s">
        <v>36</v>
      </c>
    </row>
    <row r="33" spans="1:23" ht="324" x14ac:dyDescent="0.2">
      <c r="A33" s="4">
        <v>30</v>
      </c>
      <c r="B33" s="7" t="s">
        <v>190</v>
      </c>
      <c r="C33" s="4">
        <v>21722105</v>
      </c>
      <c r="D33" s="4" t="s">
        <v>100</v>
      </c>
      <c r="E33" s="7" t="s">
        <v>176</v>
      </c>
      <c r="F33" s="4" t="s">
        <v>68</v>
      </c>
      <c r="G33" s="4" t="s">
        <v>31</v>
      </c>
      <c r="H33" s="7" t="s">
        <v>32</v>
      </c>
      <c r="I33" s="7"/>
      <c r="J33" s="7"/>
      <c r="K33" s="7" t="s">
        <v>191</v>
      </c>
      <c r="L33" s="7"/>
      <c r="M33" s="7"/>
      <c r="N33" s="7"/>
      <c r="O33" s="7"/>
      <c r="P33" s="7" t="s">
        <v>192</v>
      </c>
      <c r="Q33" s="7" t="s">
        <v>193</v>
      </c>
      <c r="R33" s="7">
        <v>88.21</v>
      </c>
      <c r="S33" s="7">
        <v>50</v>
      </c>
      <c r="T33" s="7">
        <v>30</v>
      </c>
      <c r="U33" s="7">
        <v>132.20999999999998</v>
      </c>
      <c r="V33" s="9">
        <v>2</v>
      </c>
      <c r="W33" s="7" t="s">
        <v>36</v>
      </c>
    </row>
    <row r="34" spans="1:23" ht="409.5" x14ac:dyDescent="0.2">
      <c r="A34" s="4">
        <v>31</v>
      </c>
      <c r="B34" s="4" t="s">
        <v>194</v>
      </c>
      <c r="C34" s="4">
        <v>21722102</v>
      </c>
      <c r="D34" s="4" t="s">
        <v>100</v>
      </c>
      <c r="E34" s="4" t="s">
        <v>128</v>
      </c>
      <c r="F34" s="4" t="s">
        <v>105</v>
      </c>
      <c r="G34" s="4" t="s">
        <v>31</v>
      </c>
      <c r="H34" s="4" t="s">
        <v>32</v>
      </c>
      <c r="I34" s="4"/>
      <c r="J34" s="4"/>
      <c r="K34" s="10"/>
      <c r="L34" s="4" t="s">
        <v>195</v>
      </c>
      <c r="M34" s="4"/>
      <c r="N34" s="4" t="s">
        <v>196</v>
      </c>
      <c r="O34" s="4"/>
      <c r="P34" s="4" t="s">
        <v>330</v>
      </c>
      <c r="Q34" s="4" t="s">
        <v>198</v>
      </c>
      <c r="R34" s="4">
        <v>88.88</v>
      </c>
      <c r="S34" s="4">
        <v>95</v>
      </c>
      <c r="T34" s="4"/>
      <c r="U34" s="4">
        <v>155.38</v>
      </c>
      <c r="V34" s="6">
        <v>1</v>
      </c>
      <c r="W34" s="4" t="s">
        <v>36</v>
      </c>
    </row>
    <row r="35" spans="1:23" ht="409.5" x14ac:dyDescent="0.2">
      <c r="A35" s="4">
        <v>32</v>
      </c>
      <c r="B35" s="7" t="s">
        <v>199</v>
      </c>
      <c r="C35" s="4">
        <v>21722115</v>
      </c>
      <c r="D35" s="4" t="s">
        <v>200</v>
      </c>
      <c r="E35" s="7" t="s">
        <v>128</v>
      </c>
      <c r="F35" s="4" t="s">
        <v>201</v>
      </c>
      <c r="G35" s="4" t="s">
        <v>31</v>
      </c>
      <c r="H35" s="7" t="s">
        <v>32</v>
      </c>
      <c r="I35" s="7"/>
      <c r="J35" s="7"/>
      <c r="K35" s="7" t="s">
        <v>202</v>
      </c>
      <c r="L35" s="7"/>
      <c r="M35" s="7"/>
      <c r="N35" s="7" t="s">
        <v>203</v>
      </c>
      <c r="O35" s="7"/>
      <c r="P35" s="7" t="s">
        <v>204</v>
      </c>
      <c r="Q35" s="7" t="s">
        <v>205</v>
      </c>
      <c r="R35" s="7">
        <v>87.7222222222222</v>
      </c>
      <c r="S35" s="7">
        <f>(25+30+40)*0.7</f>
        <v>66.5</v>
      </c>
      <c r="T35" s="7">
        <f>(40+3)*0.3</f>
        <v>12.9</v>
      </c>
      <c r="U35" s="7">
        <v>167.12200000000001</v>
      </c>
      <c r="V35" s="9">
        <v>1</v>
      </c>
      <c r="W35" s="7" t="s">
        <v>36</v>
      </c>
    </row>
    <row r="36" spans="1:23" ht="94.5" x14ac:dyDescent="0.2">
      <c r="A36" s="4">
        <v>33</v>
      </c>
      <c r="B36" s="7" t="s">
        <v>208</v>
      </c>
      <c r="C36" s="4">
        <v>21722148</v>
      </c>
      <c r="D36" s="5" t="s">
        <v>209</v>
      </c>
      <c r="E36" s="5" t="s">
        <v>128</v>
      </c>
      <c r="F36" s="4" t="s">
        <v>210</v>
      </c>
      <c r="G36" s="4" t="s">
        <v>31</v>
      </c>
      <c r="H36" s="7" t="s">
        <v>92</v>
      </c>
      <c r="I36" s="4"/>
      <c r="J36" s="4"/>
      <c r="K36" s="4"/>
      <c r="L36" s="4">
        <v>1</v>
      </c>
      <c r="M36" s="4"/>
      <c r="N36" s="4" t="s">
        <v>211</v>
      </c>
      <c r="O36" s="4">
        <v>1</v>
      </c>
      <c r="P36" s="4"/>
      <c r="Q36" s="4"/>
      <c r="R36" s="4">
        <v>87</v>
      </c>
      <c r="S36" s="4">
        <v>50</v>
      </c>
      <c r="T36" s="4"/>
      <c r="U36" s="4">
        <v>122</v>
      </c>
      <c r="V36" s="15">
        <v>1</v>
      </c>
      <c r="W36" s="7" t="s">
        <v>36</v>
      </c>
    </row>
    <row r="37" spans="1:23" ht="27" x14ac:dyDescent="0.2">
      <c r="A37" s="4">
        <v>34</v>
      </c>
      <c r="B37" s="7" t="s">
        <v>212</v>
      </c>
      <c r="C37" s="4">
        <v>21722152</v>
      </c>
      <c r="D37" s="7" t="s">
        <v>120</v>
      </c>
      <c r="E37" s="7" t="s">
        <v>128</v>
      </c>
      <c r="F37" s="4" t="s">
        <v>111</v>
      </c>
      <c r="G37" s="4" t="s">
        <v>31</v>
      </c>
      <c r="H37" s="7" t="s">
        <v>92</v>
      </c>
      <c r="I37" s="7" t="s">
        <v>135</v>
      </c>
      <c r="J37" s="7"/>
      <c r="K37" s="7"/>
      <c r="L37" s="7"/>
      <c r="M37" s="7"/>
      <c r="N37" s="7"/>
      <c r="O37" s="7"/>
      <c r="P37" s="7"/>
      <c r="Q37" s="7"/>
      <c r="R37" s="7">
        <v>89.6</v>
      </c>
      <c r="S37" s="7">
        <v>50</v>
      </c>
      <c r="T37" s="7">
        <v>0</v>
      </c>
      <c r="U37" s="7">
        <v>124.6</v>
      </c>
      <c r="V37" s="6">
        <v>1</v>
      </c>
      <c r="W37" s="7" t="s">
        <v>213</v>
      </c>
    </row>
    <row r="38" spans="1:23" ht="81" x14ac:dyDescent="0.2">
      <c r="A38" s="4">
        <v>35</v>
      </c>
      <c r="B38" s="7" t="s">
        <v>214</v>
      </c>
      <c r="C38" s="7">
        <v>11722052</v>
      </c>
      <c r="D38" s="7" t="s">
        <v>28</v>
      </c>
      <c r="E38" s="7" t="s">
        <v>29</v>
      </c>
      <c r="F38" s="7" t="s">
        <v>215</v>
      </c>
      <c r="G38" s="7" t="s">
        <v>31</v>
      </c>
      <c r="H38" s="7" t="s">
        <v>32</v>
      </c>
      <c r="I38" s="7"/>
      <c r="J38" s="7"/>
      <c r="K38" s="7"/>
      <c r="L38" s="7"/>
      <c r="M38" s="7"/>
      <c r="N38" s="7" t="s">
        <v>216</v>
      </c>
      <c r="O38" s="7"/>
      <c r="P38" s="7" t="s">
        <v>217</v>
      </c>
      <c r="Q38" s="7" t="s">
        <v>218</v>
      </c>
      <c r="R38" s="5"/>
      <c r="S38" s="5">
        <v>70</v>
      </c>
      <c r="T38" s="5">
        <v>30</v>
      </c>
      <c r="U38" s="5">
        <v>100</v>
      </c>
      <c r="V38" s="17">
        <v>14</v>
      </c>
      <c r="W38" s="7" t="s">
        <v>219</v>
      </c>
    </row>
    <row r="39" spans="1:23" ht="94.5" x14ac:dyDescent="0.2">
      <c r="A39" s="4">
        <v>36</v>
      </c>
      <c r="B39" s="4" t="s">
        <v>220</v>
      </c>
      <c r="C39" s="4">
        <v>11422037</v>
      </c>
      <c r="D39" s="4" t="s">
        <v>28</v>
      </c>
      <c r="E39" s="4" t="s">
        <v>76</v>
      </c>
      <c r="F39" s="4" t="s">
        <v>47</v>
      </c>
      <c r="G39" s="4" t="s">
        <v>31</v>
      </c>
      <c r="H39" s="4" t="s">
        <v>92</v>
      </c>
      <c r="I39" s="4" t="s">
        <v>55</v>
      </c>
      <c r="J39" s="4"/>
      <c r="K39" s="4"/>
      <c r="L39" s="4"/>
      <c r="M39" s="4"/>
      <c r="N39" s="4" t="s">
        <v>221</v>
      </c>
      <c r="O39" s="4"/>
      <c r="P39" s="4"/>
      <c r="Q39" s="4"/>
      <c r="R39" s="4"/>
      <c r="S39" s="4">
        <v>120</v>
      </c>
      <c r="T39" s="4"/>
      <c r="U39" s="4">
        <v>120</v>
      </c>
      <c r="V39" s="9">
        <v>10</v>
      </c>
      <c r="W39" s="7" t="s">
        <v>219</v>
      </c>
    </row>
    <row r="40" spans="1:23" ht="27" x14ac:dyDescent="0.2">
      <c r="A40" s="4">
        <v>37</v>
      </c>
      <c r="B40" s="7" t="s">
        <v>222</v>
      </c>
      <c r="C40" s="4">
        <v>11522038</v>
      </c>
      <c r="D40" s="7" t="s">
        <v>28</v>
      </c>
      <c r="E40" s="7" t="s">
        <v>29</v>
      </c>
      <c r="F40" s="4" t="s">
        <v>44</v>
      </c>
      <c r="G40" s="4" t="s">
        <v>31</v>
      </c>
      <c r="H40" s="7" t="s">
        <v>32</v>
      </c>
      <c r="I40" s="7" t="s">
        <v>55</v>
      </c>
      <c r="J40" s="7"/>
      <c r="K40" s="7"/>
      <c r="L40" s="7"/>
      <c r="M40" s="7"/>
      <c r="N40" s="7"/>
      <c r="O40" s="7"/>
      <c r="P40" s="7" t="s">
        <v>223</v>
      </c>
      <c r="Q40" s="7"/>
      <c r="R40" s="7"/>
      <c r="S40" s="7">
        <v>110</v>
      </c>
      <c r="T40" s="7"/>
      <c r="U40" s="7">
        <v>110</v>
      </c>
      <c r="V40" s="6">
        <v>12</v>
      </c>
      <c r="W40" s="7" t="s">
        <v>219</v>
      </c>
    </row>
    <row r="41" spans="1:23" ht="27" x14ac:dyDescent="0.2">
      <c r="A41" s="4">
        <v>38</v>
      </c>
      <c r="B41" s="7" t="s">
        <v>224</v>
      </c>
      <c r="C41" s="4">
        <v>11522039</v>
      </c>
      <c r="D41" s="7" t="s">
        <v>28</v>
      </c>
      <c r="E41" s="7" t="s">
        <v>76</v>
      </c>
      <c r="F41" s="4" t="s">
        <v>44</v>
      </c>
      <c r="G41" s="4" t="s">
        <v>31</v>
      </c>
      <c r="H41" s="7" t="s">
        <v>32</v>
      </c>
      <c r="I41" s="7" t="s">
        <v>225</v>
      </c>
      <c r="J41" s="7"/>
      <c r="K41" s="7" t="s">
        <v>55</v>
      </c>
      <c r="L41" s="7"/>
      <c r="M41" s="7"/>
      <c r="N41" s="7"/>
      <c r="O41" s="7"/>
      <c r="P41" s="7"/>
      <c r="Q41" s="7"/>
      <c r="R41" s="7"/>
      <c r="S41" s="7">
        <v>150</v>
      </c>
      <c r="T41" s="7"/>
      <c r="U41" s="7">
        <v>150</v>
      </c>
      <c r="V41" s="6">
        <v>9</v>
      </c>
      <c r="W41" s="7" t="s">
        <v>219</v>
      </c>
    </row>
    <row r="42" spans="1:23" ht="81" x14ac:dyDescent="0.2">
      <c r="A42" s="4">
        <v>39</v>
      </c>
      <c r="B42" s="7" t="s">
        <v>226</v>
      </c>
      <c r="C42" s="7">
        <v>11722051</v>
      </c>
      <c r="D42" s="7" t="s">
        <v>28</v>
      </c>
      <c r="E42" s="7" t="s">
        <v>76</v>
      </c>
      <c r="F42" s="7" t="s">
        <v>30</v>
      </c>
      <c r="G42" s="7" t="s">
        <v>31</v>
      </c>
      <c r="H42" s="7" t="s">
        <v>32</v>
      </c>
      <c r="I42" s="7"/>
      <c r="J42" s="7"/>
      <c r="K42" s="7"/>
      <c r="L42" s="7"/>
      <c r="M42" s="7"/>
      <c r="N42" s="7"/>
      <c r="O42" s="7"/>
      <c r="P42" s="7" t="s">
        <v>227</v>
      </c>
      <c r="Q42" s="7" t="s">
        <v>228</v>
      </c>
      <c r="R42" s="5"/>
      <c r="S42" s="5">
        <v>45</v>
      </c>
      <c r="T42" s="5">
        <v>35</v>
      </c>
      <c r="U42" s="5">
        <v>80</v>
      </c>
      <c r="V42" s="17">
        <v>16</v>
      </c>
      <c r="W42" s="7" t="s">
        <v>219</v>
      </c>
    </row>
    <row r="43" spans="1:23" ht="148.5" x14ac:dyDescent="0.2">
      <c r="A43" s="4">
        <v>40</v>
      </c>
      <c r="B43" s="4" t="s">
        <v>229</v>
      </c>
      <c r="C43" s="4">
        <v>11522018</v>
      </c>
      <c r="D43" s="4" t="s">
        <v>230</v>
      </c>
      <c r="E43" s="4" t="s">
        <v>29</v>
      </c>
      <c r="F43" s="4" t="s">
        <v>231</v>
      </c>
      <c r="G43" s="4" t="s">
        <v>31</v>
      </c>
      <c r="H43" s="4" t="s">
        <v>32</v>
      </c>
      <c r="I43" s="4"/>
      <c r="J43" s="4"/>
      <c r="K43" s="4"/>
      <c r="L43" s="4" t="s">
        <v>122</v>
      </c>
      <c r="M43" s="4"/>
      <c r="N43" s="4"/>
      <c r="O43" s="4"/>
      <c r="P43" s="4" t="s">
        <v>232</v>
      </c>
      <c r="Q43" s="4"/>
      <c r="R43" s="4"/>
      <c r="S43" s="4">
        <v>67</v>
      </c>
      <c r="T43" s="4"/>
      <c r="U43" s="4">
        <v>46.9</v>
      </c>
      <c r="V43" s="9">
        <v>1</v>
      </c>
      <c r="W43" s="7" t="s">
        <v>219</v>
      </c>
    </row>
    <row r="44" spans="1:23" ht="162" x14ac:dyDescent="0.2">
      <c r="A44" s="4">
        <v>41</v>
      </c>
      <c r="B44" s="7" t="s">
        <v>233</v>
      </c>
      <c r="C44" s="7">
        <v>11622036</v>
      </c>
      <c r="D44" s="7" t="s">
        <v>59</v>
      </c>
      <c r="E44" s="7" t="s">
        <v>29</v>
      </c>
      <c r="F44" s="7" t="s">
        <v>234</v>
      </c>
      <c r="G44" s="7" t="s">
        <v>31</v>
      </c>
      <c r="H44" s="7" t="s">
        <v>32</v>
      </c>
      <c r="I44" s="7"/>
      <c r="J44" s="7"/>
      <c r="K44" s="7" t="s">
        <v>235</v>
      </c>
      <c r="L44" s="7"/>
      <c r="M44" s="7"/>
      <c r="N44" s="7" t="s">
        <v>236</v>
      </c>
      <c r="O44" s="7"/>
      <c r="P44" s="7" t="s">
        <v>237</v>
      </c>
      <c r="Q44" s="7"/>
      <c r="R44" s="5"/>
      <c r="S44" s="5">
        <v>65</v>
      </c>
      <c r="T44" s="5"/>
      <c r="U44" s="5">
        <v>45.5</v>
      </c>
      <c r="V44" s="17">
        <v>3</v>
      </c>
      <c r="W44" s="7" t="s">
        <v>219</v>
      </c>
    </row>
    <row r="45" spans="1:23" ht="94.5" x14ac:dyDescent="0.2">
      <c r="A45" s="4">
        <v>42</v>
      </c>
      <c r="B45" s="7" t="s">
        <v>238</v>
      </c>
      <c r="C45" s="7">
        <v>11722007</v>
      </c>
      <c r="D45" s="7" t="s">
        <v>239</v>
      </c>
      <c r="E45" s="7" t="s">
        <v>29</v>
      </c>
      <c r="F45" s="7" t="s">
        <v>234</v>
      </c>
      <c r="G45" s="7" t="s">
        <v>31</v>
      </c>
      <c r="H45" s="7" t="s">
        <v>32</v>
      </c>
      <c r="I45" s="7" t="s">
        <v>240</v>
      </c>
      <c r="J45" s="7"/>
      <c r="K45" s="7"/>
      <c r="L45" s="7" t="s">
        <v>135</v>
      </c>
      <c r="M45" s="7"/>
      <c r="N45" s="7"/>
      <c r="O45" s="7"/>
      <c r="P45" s="7" t="s">
        <v>241</v>
      </c>
      <c r="Q45" s="7" t="s">
        <v>242</v>
      </c>
      <c r="R45" s="5"/>
      <c r="S45" s="5">
        <v>85</v>
      </c>
      <c r="T45" s="5">
        <v>10</v>
      </c>
      <c r="U45" s="5">
        <v>62.499999999999993</v>
      </c>
      <c r="V45" s="17">
        <v>1</v>
      </c>
      <c r="W45" s="7" t="s">
        <v>219</v>
      </c>
    </row>
    <row r="46" spans="1:23" ht="81" x14ac:dyDescent="0.2">
      <c r="A46" s="4">
        <v>43</v>
      </c>
      <c r="B46" s="7" t="s">
        <v>243</v>
      </c>
      <c r="C46" s="4">
        <v>11620056</v>
      </c>
      <c r="D46" s="7" t="s">
        <v>75</v>
      </c>
      <c r="E46" s="7" t="s">
        <v>76</v>
      </c>
      <c r="F46" s="4" t="s">
        <v>244</v>
      </c>
      <c r="G46" s="4" t="s">
        <v>31</v>
      </c>
      <c r="H46" s="7" t="s">
        <v>32</v>
      </c>
      <c r="I46" s="7"/>
      <c r="J46" s="7"/>
      <c r="K46" s="7"/>
      <c r="L46" s="7"/>
      <c r="M46" s="7"/>
      <c r="N46" s="7" t="s">
        <v>245</v>
      </c>
      <c r="O46" s="7"/>
      <c r="P46" s="7"/>
      <c r="Q46" s="7"/>
      <c r="R46" s="7"/>
      <c r="S46" s="7">
        <v>70</v>
      </c>
      <c r="T46" s="7">
        <v>0</v>
      </c>
      <c r="U46" s="7">
        <v>49</v>
      </c>
      <c r="V46" s="6">
        <v>5</v>
      </c>
      <c r="W46" s="7" t="s">
        <v>219</v>
      </c>
    </row>
    <row r="47" spans="1:23" ht="409.5" x14ac:dyDescent="0.2">
      <c r="A47" s="4">
        <v>44</v>
      </c>
      <c r="B47" s="4" t="s">
        <v>246</v>
      </c>
      <c r="C47" s="4">
        <v>11620062</v>
      </c>
      <c r="D47" s="12" t="s">
        <v>247</v>
      </c>
      <c r="E47" s="4" t="s">
        <v>248</v>
      </c>
      <c r="F47" s="4" t="s">
        <v>249</v>
      </c>
      <c r="G47" s="4" t="s">
        <v>250</v>
      </c>
      <c r="H47" s="4" t="s">
        <v>32</v>
      </c>
      <c r="I47" s="4"/>
      <c r="J47" s="4"/>
      <c r="K47" s="4"/>
      <c r="L47" s="4" t="s">
        <v>251</v>
      </c>
      <c r="M47" s="4"/>
      <c r="N47" s="4" t="s">
        <v>252</v>
      </c>
      <c r="O47" s="4"/>
      <c r="P47" s="4"/>
      <c r="Q47" s="4" t="s">
        <v>253</v>
      </c>
      <c r="R47" s="7"/>
      <c r="S47" s="7">
        <v>115</v>
      </c>
      <c r="T47" s="7">
        <v>20</v>
      </c>
      <c r="U47" s="7">
        <v>86.5</v>
      </c>
      <c r="V47" s="9">
        <v>2</v>
      </c>
      <c r="W47" s="4" t="s">
        <v>219</v>
      </c>
    </row>
    <row r="48" spans="1:23" ht="243" x14ac:dyDescent="0.2">
      <c r="A48" s="4">
        <v>45</v>
      </c>
      <c r="B48" s="4" t="s">
        <v>254</v>
      </c>
      <c r="C48" s="4">
        <v>11620065</v>
      </c>
      <c r="D48" s="4" t="s">
        <v>75</v>
      </c>
      <c r="E48" s="4" t="s">
        <v>76</v>
      </c>
      <c r="F48" s="4" t="s">
        <v>255</v>
      </c>
      <c r="G48" s="4" t="s">
        <v>31</v>
      </c>
      <c r="H48" s="4" t="s">
        <v>32</v>
      </c>
      <c r="I48" s="4"/>
      <c r="J48" s="4"/>
      <c r="K48" s="4"/>
      <c r="L48" s="4"/>
      <c r="M48" s="4"/>
      <c r="N48" s="4" t="s">
        <v>256</v>
      </c>
      <c r="O48" s="4"/>
      <c r="P48" s="4" t="s">
        <v>257</v>
      </c>
      <c r="Q48" s="4" t="s">
        <v>258</v>
      </c>
      <c r="R48" s="4"/>
      <c r="S48" s="4">
        <v>115</v>
      </c>
      <c r="T48" s="4">
        <v>30</v>
      </c>
      <c r="U48" s="4">
        <v>89.5</v>
      </c>
      <c r="V48" s="9">
        <v>1</v>
      </c>
      <c r="W48" s="7" t="s">
        <v>219</v>
      </c>
    </row>
    <row r="49" spans="1:23" ht="67.5" x14ac:dyDescent="0.2">
      <c r="A49" s="4">
        <v>46</v>
      </c>
      <c r="B49" s="4" t="s">
        <v>259</v>
      </c>
      <c r="C49" s="4">
        <v>11522009</v>
      </c>
      <c r="D49" s="4" t="s">
        <v>260</v>
      </c>
      <c r="E49" s="4" t="s">
        <v>29</v>
      </c>
      <c r="F49" s="4" t="s">
        <v>261</v>
      </c>
      <c r="G49" s="4" t="s">
        <v>31</v>
      </c>
      <c r="H49" s="4" t="s">
        <v>32</v>
      </c>
      <c r="I49" s="4"/>
      <c r="J49" s="4"/>
      <c r="K49" s="4" t="s">
        <v>262</v>
      </c>
      <c r="L49" s="4"/>
      <c r="M49" s="4" t="s">
        <v>262</v>
      </c>
      <c r="N49" s="4" t="s">
        <v>263</v>
      </c>
      <c r="O49" s="4"/>
      <c r="P49" s="4"/>
      <c r="Q49" s="4"/>
      <c r="R49" s="4"/>
      <c r="S49" s="4">
        <v>80</v>
      </c>
      <c r="T49" s="4"/>
      <c r="U49" s="4">
        <v>56</v>
      </c>
      <c r="V49" s="9">
        <v>1</v>
      </c>
      <c r="W49" s="7" t="s">
        <v>219</v>
      </c>
    </row>
    <row r="50" spans="1:23" ht="121.5" x14ac:dyDescent="0.2">
      <c r="A50" s="4">
        <v>47</v>
      </c>
      <c r="B50" s="4" t="s">
        <v>264</v>
      </c>
      <c r="C50" s="4">
        <v>11522020</v>
      </c>
      <c r="D50" s="4" t="s">
        <v>100</v>
      </c>
      <c r="E50" s="4" t="s">
        <v>29</v>
      </c>
      <c r="F50" s="4" t="s">
        <v>265</v>
      </c>
      <c r="G50" s="4" t="s">
        <v>31</v>
      </c>
      <c r="H50" s="4" t="s">
        <v>32</v>
      </c>
      <c r="I50" s="4"/>
      <c r="J50" s="4"/>
      <c r="K50" s="4"/>
      <c r="L50" s="4" t="s">
        <v>262</v>
      </c>
      <c r="M50" s="4"/>
      <c r="N50" s="4" t="s">
        <v>266</v>
      </c>
      <c r="O50" s="4"/>
      <c r="P50" s="4" t="s">
        <v>267</v>
      </c>
      <c r="Q50" s="4" t="s">
        <v>268</v>
      </c>
      <c r="R50" s="4"/>
      <c r="S50" s="4">
        <v>65</v>
      </c>
      <c r="T50" s="4">
        <v>1</v>
      </c>
      <c r="U50" s="4">
        <v>45.8</v>
      </c>
      <c r="V50" s="9">
        <v>8</v>
      </c>
      <c r="W50" s="7" t="s">
        <v>219</v>
      </c>
    </row>
    <row r="51" spans="1:23" ht="121.5" x14ac:dyDescent="0.2">
      <c r="A51" s="4">
        <v>48</v>
      </c>
      <c r="B51" s="4" t="s">
        <v>269</v>
      </c>
      <c r="C51" s="4">
        <v>11722047</v>
      </c>
      <c r="D51" s="4" t="s">
        <v>59</v>
      </c>
      <c r="E51" s="4" t="s">
        <v>29</v>
      </c>
      <c r="F51" s="4" t="s">
        <v>270</v>
      </c>
      <c r="G51" s="4" t="s">
        <v>31</v>
      </c>
      <c r="H51" s="4" t="s">
        <v>32</v>
      </c>
      <c r="I51" s="4"/>
      <c r="J51" s="4"/>
      <c r="K51" s="4"/>
      <c r="L51" s="4" t="s">
        <v>55</v>
      </c>
      <c r="M51" s="4" t="s">
        <v>48</v>
      </c>
      <c r="N51" s="4" t="s">
        <v>271</v>
      </c>
      <c r="O51" s="4"/>
      <c r="P51" s="4" t="s">
        <v>272</v>
      </c>
      <c r="Q51" s="4" t="s">
        <v>273</v>
      </c>
      <c r="R51" s="4"/>
      <c r="S51" s="4">
        <v>86</v>
      </c>
      <c r="T51" s="4">
        <v>3</v>
      </c>
      <c r="U51" s="4">
        <v>61.099999999999994</v>
      </c>
      <c r="V51" s="6">
        <v>1</v>
      </c>
      <c r="W51" s="4" t="s">
        <v>36</v>
      </c>
    </row>
    <row r="52" spans="1:23" ht="81" x14ac:dyDescent="0.2">
      <c r="A52" s="4">
        <v>49</v>
      </c>
      <c r="B52" s="4" t="s">
        <v>274</v>
      </c>
      <c r="C52" s="4">
        <v>11522022</v>
      </c>
      <c r="D52" s="4" t="s">
        <v>100</v>
      </c>
      <c r="E52" s="4" t="s">
        <v>76</v>
      </c>
      <c r="F52" s="4" t="s">
        <v>265</v>
      </c>
      <c r="G52" s="4" t="s">
        <v>31</v>
      </c>
      <c r="H52" s="4" t="s">
        <v>32</v>
      </c>
      <c r="I52" s="4"/>
      <c r="J52" s="8"/>
      <c r="K52" s="7"/>
      <c r="L52" s="4">
        <v>2</v>
      </c>
      <c r="M52" s="4"/>
      <c r="N52" s="4"/>
      <c r="O52" s="4"/>
      <c r="P52" s="7" t="s">
        <v>275</v>
      </c>
      <c r="Q52" s="4"/>
      <c r="R52" s="4"/>
      <c r="S52" s="4">
        <v>80</v>
      </c>
      <c r="T52" s="4"/>
      <c r="U52" s="4">
        <v>56</v>
      </c>
      <c r="V52" s="9">
        <v>7</v>
      </c>
      <c r="W52" s="7" t="s">
        <v>219</v>
      </c>
    </row>
    <row r="53" spans="1:23" ht="148.5" x14ac:dyDescent="0.2">
      <c r="A53" s="4">
        <v>50</v>
      </c>
      <c r="B53" s="7" t="s">
        <v>276</v>
      </c>
      <c r="C53" s="4">
        <v>11522030</v>
      </c>
      <c r="D53" s="7" t="s">
        <v>100</v>
      </c>
      <c r="E53" s="7" t="s">
        <v>29</v>
      </c>
      <c r="F53" s="4" t="s">
        <v>277</v>
      </c>
      <c r="G53" s="4" t="s">
        <v>31</v>
      </c>
      <c r="H53" s="7" t="s">
        <v>32</v>
      </c>
      <c r="I53" s="7"/>
      <c r="J53" s="7" t="s">
        <v>278</v>
      </c>
      <c r="K53" s="7"/>
      <c r="L53" s="7"/>
      <c r="M53" s="7"/>
      <c r="N53" s="7" t="s">
        <v>279</v>
      </c>
      <c r="O53" s="7"/>
      <c r="P53" s="7"/>
      <c r="Q53" s="7"/>
      <c r="R53" s="7"/>
      <c r="S53" s="7">
        <v>95</v>
      </c>
      <c r="T53" s="7"/>
      <c r="U53" s="7">
        <v>66.5</v>
      </c>
      <c r="V53" s="6">
        <v>6</v>
      </c>
      <c r="W53" s="7" t="s">
        <v>219</v>
      </c>
    </row>
    <row r="54" spans="1:23" ht="148.5" x14ac:dyDescent="0.2">
      <c r="A54" s="4">
        <v>51</v>
      </c>
      <c r="B54" s="4" t="s">
        <v>280</v>
      </c>
      <c r="C54" s="4">
        <v>11622004</v>
      </c>
      <c r="D54" s="4" t="s">
        <v>281</v>
      </c>
      <c r="E54" s="4" t="s">
        <v>282</v>
      </c>
      <c r="F54" s="4" t="s">
        <v>283</v>
      </c>
      <c r="G54" s="4" t="s">
        <v>250</v>
      </c>
      <c r="H54" s="4" t="s">
        <v>284</v>
      </c>
      <c r="I54" s="4"/>
      <c r="J54" s="4"/>
      <c r="K54" s="4" t="s">
        <v>285</v>
      </c>
      <c r="L54" s="4"/>
      <c r="M54" s="4"/>
      <c r="N54" s="4" t="s">
        <v>286</v>
      </c>
      <c r="O54" s="4"/>
      <c r="P54" s="4"/>
      <c r="Q54" s="4" t="s">
        <v>287</v>
      </c>
      <c r="R54" s="4"/>
      <c r="S54" s="4">
        <v>135</v>
      </c>
      <c r="T54" s="4">
        <v>1</v>
      </c>
      <c r="U54" s="4">
        <v>94.8</v>
      </c>
      <c r="V54" s="15">
        <v>4</v>
      </c>
      <c r="W54" s="7" t="s">
        <v>288</v>
      </c>
    </row>
    <row r="55" spans="1:23" ht="54" x14ac:dyDescent="0.2">
      <c r="A55" s="4">
        <v>52</v>
      </c>
      <c r="B55" s="7" t="s">
        <v>289</v>
      </c>
      <c r="C55" s="7">
        <v>11722024</v>
      </c>
      <c r="D55" s="7" t="s">
        <v>100</v>
      </c>
      <c r="E55" s="7" t="s">
        <v>29</v>
      </c>
      <c r="F55" s="7" t="s">
        <v>265</v>
      </c>
      <c r="G55" s="7" t="s">
        <v>31</v>
      </c>
      <c r="H55" s="7" t="s">
        <v>32</v>
      </c>
      <c r="I55" s="7"/>
      <c r="J55" s="7"/>
      <c r="K55" s="7"/>
      <c r="L55" s="7" t="s">
        <v>290</v>
      </c>
      <c r="M55" s="7" t="s">
        <v>291</v>
      </c>
      <c r="N55" s="7"/>
      <c r="O55" s="7"/>
      <c r="P55" s="7" t="s">
        <v>292</v>
      </c>
      <c r="Q55" s="7" t="s">
        <v>293</v>
      </c>
      <c r="R55" s="5"/>
      <c r="S55" s="5">
        <v>110</v>
      </c>
      <c r="T55" s="5">
        <v>5</v>
      </c>
      <c r="U55" s="5">
        <v>78.5</v>
      </c>
      <c r="V55" s="17">
        <v>5</v>
      </c>
      <c r="W55" s="7" t="s">
        <v>219</v>
      </c>
    </row>
    <row r="56" spans="1:23" ht="148.5" x14ac:dyDescent="0.2">
      <c r="A56" s="4">
        <v>53</v>
      </c>
      <c r="B56" s="7" t="s">
        <v>294</v>
      </c>
      <c r="C56" s="7">
        <v>11822002</v>
      </c>
      <c r="D56" s="7" t="s">
        <v>100</v>
      </c>
      <c r="E56" s="7" t="s">
        <v>29</v>
      </c>
      <c r="F56" s="7" t="s">
        <v>295</v>
      </c>
      <c r="G56" s="7" t="s">
        <v>31</v>
      </c>
      <c r="H56" s="7" t="s">
        <v>32</v>
      </c>
      <c r="I56" s="7"/>
      <c r="J56" s="7"/>
      <c r="K56" s="7"/>
      <c r="L56" s="7"/>
      <c r="M56" s="7"/>
      <c r="N56" s="7" t="s">
        <v>296</v>
      </c>
      <c r="O56" s="7"/>
      <c r="P56" s="7" t="s">
        <v>297</v>
      </c>
      <c r="Q56" s="7"/>
      <c r="R56" s="5"/>
      <c r="S56" s="5">
        <v>45</v>
      </c>
      <c r="T56" s="5"/>
      <c r="U56" s="5">
        <v>31.499999999999996</v>
      </c>
      <c r="V56" s="17">
        <v>15</v>
      </c>
      <c r="W56" s="7" t="s">
        <v>219</v>
      </c>
    </row>
    <row r="57" spans="1:23" ht="40.5" x14ac:dyDescent="0.2">
      <c r="A57" s="4">
        <v>54</v>
      </c>
      <c r="B57" s="7" t="s">
        <v>298</v>
      </c>
      <c r="C57" s="7">
        <v>21722140</v>
      </c>
      <c r="D57" s="7" t="s">
        <v>28</v>
      </c>
      <c r="E57" s="7" t="s">
        <v>128</v>
      </c>
      <c r="F57" s="7" t="s">
        <v>44</v>
      </c>
      <c r="G57" s="7" t="s">
        <v>31</v>
      </c>
      <c r="H57" s="7" t="s">
        <v>32</v>
      </c>
      <c r="I57" s="7"/>
      <c r="J57" s="7"/>
      <c r="K57" s="7" t="s">
        <v>299</v>
      </c>
      <c r="L57" s="7"/>
      <c r="M57" s="7"/>
      <c r="N57" s="7" t="s">
        <v>145</v>
      </c>
      <c r="O57" s="7"/>
      <c r="P57" s="7" t="s">
        <v>300</v>
      </c>
      <c r="Q57" s="7" t="s">
        <v>301</v>
      </c>
      <c r="R57" s="5">
        <v>86.6</v>
      </c>
      <c r="S57" s="5">
        <v>70</v>
      </c>
      <c r="T57" s="5"/>
      <c r="U57" s="5">
        <v>135.6</v>
      </c>
      <c r="V57" s="17">
        <v>4</v>
      </c>
      <c r="W57" s="7" t="s">
        <v>219</v>
      </c>
    </row>
    <row r="58" spans="1:23" ht="27" x14ac:dyDescent="0.2">
      <c r="A58" s="4">
        <v>55</v>
      </c>
      <c r="B58" s="7" t="s">
        <v>302</v>
      </c>
      <c r="C58" s="7">
        <v>21722143</v>
      </c>
      <c r="D58" s="7" t="s">
        <v>28</v>
      </c>
      <c r="E58" s="7" t="s">
        <v>128</v>
      </c>
      <c r="F58" s="7" t="s">
        <v>303</v>
      </c>
      <c r="G58" s="7" t="s">
        <v>304</v>
      </c>
      <c r="H58" s="7" t="s">
        <v>32</v>
      </c>
      <c r="I58" s="7"/>
      <c r="J58" s="7"/>
      <c r="K58" s="7"/>
      <c r="L58" s="7"/>
      <c r="M58" s="7"/>
      <c r="N58" s="7"/>
      <c r="O58" s="7"/>
      <c r="P58" s="7"/>
      <c r="Q58" s="7" t="s">
        <v>305</v>
      </c>
      <c r="R58" s="5">
        <v>86.17</v>
      </c>
      <c r="S58" s="5"/>
      <c r="T58" s="5">
        <v>40</v>
      </c>
      <c r="U58" s="5">
        <v>98.17</v>
      </c>
      <c r="V58" s="17">
        <v>7</v>
      </c>
      <c r="W58" s="7" t="s">
        <v>219</v>
      </c>
    </row>
    <row r="59" spans="1:23" ht="409.5" x14ac:dyDescent="0.2">
      <c r="A59" s="4">
        <v>56</v>
      </c>
      <c r="B59" s="7" t="s">
        <v>306</v>
      </c>
      <c r="C59" s="7">
        <v>21722087</v>
      </c>
      <c r="D59" s="7" t="s">
        <v>100</v>
      </c>
      <c r="E59" s="7" t="s">
        <v>128</v>
      </c>
      <c r="F59" s="7" t="s">
        <v>105</v>
      </c>
      <c r="G59" s="7" t="s">
        <v>31</v>
      </c>
      <c r="H59" s="7" t="s">
        <v>32</v>
      </c>
      <c r="I59" s="7"/>
      <c r="J59" s="7"/>
      <c r="K59" s="7"/>
      <c r="L59" s="7"/>
      <c r="M59" s="7"/>
      <c r="N59" s="7" t="s">
        <v>307</v>
      </c>
      <c r="O59" s="7" t="s">
        <v>308</v>
      </c>
      <c r="P59" s="7" t="s">
        <v>309</v>
      </c>
      <c r="Q59" s="7" t="s">
        <v>310</v>
      </c>
      <c r="R59" s="5">
        <v>84.8</v>
      </c>
      <c r="S59" s="5">
        <v>45</v>
      </c>
      <c r="T59" s="5">
        <v>30</v>
      </c>
      <c r="U59" s="5">
        <v>125.3</v>
      </c>
      <c r="V59" s="17">
        <v>3</v>
      </c>
      <c r="W59" s="7" t="s">
        <v>219</v>
      </c>
    </row>
    <row r="60" spans="1:23" ht="409.5" x14ac:dyDescent="0.2">
      <c r="A60" s="4">
        <v>57</v>
      </c>
      <c r="B60" s="7" t="s">
        <v>311</v>
      </c>
      <c r="C60" s="7">
        <v>21722111</v>
      </c>
      <c r="D60" s="7" t="s">
        <v>100</v>
      </c>
      <c r="E60" s="7" t="s">
        <v>176</v>
      </c>
      <c r="F60" s="7" t="s">
        <v>68</v>
      </c>
      <c r="G60" s="7" t="s">
        <v>31</v>
      </c>
      <c r="H60" s="7" t="s">
        <v>32</v>
      </c>
      <c r="I60" s="7"/>
      <c r="J60" s="7"/>
      <c r="K60" s="7"/>
      <c r="L60" s="7"/>
      <c r="M60" s="7"/>
      <c r="N60" s="7"/>
      <c r="O60" s="7"/>
      <c r="P60" s="7" t="s">
        <v>312</v>
      </c>
      <c r="Q60" s="7" t="s">
        <v>313</v>
      </c>
      <c r="R60" s="5">
        <v>85.7</v>
      </c>
      <c r="S60" s="5">
        <v>20</v>
      </c>
      <c r="T60" s="5"/>
      <c r="U60" s="5">
        <v>99.7</v>
      </c>
      <c r="V60" s="17">
        <v>10</v>
      </c>
      <c r="W60" s="7" t="s">
        <v>219</v>
      </c>
    </row>
    <row r="61" spans="1:23" ht="409.5" x14ac:dyDescent="0.2">
      <c r="A61" s="4">
        <v>58</v>
      </c>
      <c r="B61" s="7" t="s">
        <v>314</v>
      </c>
      <c r="C61" s="7">
        <v>21722113</v>
      </c>
      <c r="D61" s="7" t="s">
        <v>100</v>
      </c>
      <c r="E61" s="7" t="s">
        <v>176</v>
      </c>
      <c r="F61" s="7" t="s">
        <v>315</v>
      </c>
      <c r="G61" s="7" t="s">
        <v>31</v>
      </c>
      <c r="H61" s="7" t="s">
        <v>32</v>
      </c>
      <c r="I61" s="7"/>
      <c r="J61" s="7"/>
      <c r="K61" s="7"/>
      <c r="L61" s="7"/>
      <c r="M61" s="7"/>
      <c r="N61" s="7"/>
      <c r="O61" s="7"/>
      <c r="P61" s="7" t="s">
        <v>316</v>
      </c>
      <c r="Q61" s="7" t="s">
        <v>317</v>
      </c>
      <c r="R61" s="5">
        <v>87.12</v>
      </c>
      <c r="S61" s="5">
        <v>10</v>
      </c>
      <c r="T61" s="5">
        <v>70</v>
      </c>
      <c r="U61" s="5">
        <v>115.12</v>
      </c>
      <c r="V61" s="17">
        <v>4</v>
      </c>
      <c r="W61" s="7" t="s">
        <v>219</v>
      </c>
    </row>
    <row r="62" spans="1:23" ht="270" x14ac:dyDescent="0.2">
      <c r="A62" s="4">
        <v>59</v>
      </c>
      <c r="B62" s="7" t="s">
        <v>318</v>
      </c>
      <c r="C62" s="7">
        <v>21722156</v>
      </c>
      <c r="D62" s="7" t="s">
        <v>319</v>
      </c>
      <c r="E62" s="7" t="s">
        <v>128</v>
      </c>
      <c r="F62" s="7" t="s">
        <v>320</v>
      </c>
      <c r="G62" s="7" t="s">
        <v>31</v>
      </c>
      <c r="H62" s="7" t="s">
        <v>32</v>
      </c>
      <c r="I62" s="7"/>
      <c r="J62" s="7"/>
      <c r="K62" s="7"/>
      <c r="L62" s="7"/>
      <c r="M62" s="7"/>
      <c r="N62" s="7"/>
      <c r="O62" s="7"/>
      <c r="P62" s="7"/>
      <c r="Q62" s="7" t="s">
        <v>321</v>
      </c>
      <c r="R62" s="5">
        <v>87.45</v>
      </c>
      <c r="S62" s="5"/>
      <c r="T62" s="7">
        <v>55</v>
      </c>
      <c r="U62" s="5">
        <v>103.95</v>
      </c>
      <c r="V62" s="17">
        <v>1</v>
      </c>
      <c r="W62" s="7" t="s">
        <v>219</v>
      </c>
    </row>
    <row r="63" spans="1:23" ht="94.5" x14ac:dyDescent="0.2">
      <c r="A63" s="4">
        <v>60</v>
      </c>
      <c r="B63" s="4" t="s">
        <v>322</v>
      </c>
      <c r="C63" s="4">
        <v>21722036</v>
      </c>
      <c r="D63" s="4" t="s">
        <v>323</v>
      </c>
      <c r="E63" s="4" t="s">
        <v>176</v>
      </c>
      <c r="F63" s="4" t="s">
        <v>324</v>
      </c>
      <c r="G63" s="4" t="s">
        <v>325</v>
      </c>
      <c r="H63" s="4" t="s">
        <v>326</v>
      </c>
      <c r="I63" s="4"/>
      <c r="J63" s="4"/>
      <c r="K63" s="4"/>
      <c r="L63" s="4"/>
      <c r="M63" s="4"/>
      <c r="N63" s="4"/>
      <c r="O63" s="4"/>
      <c r="P63" s="4" t="s">
        <v>327</v>
      </c>
      <c r="Q63" s="4" t="s">
        <v>328</v>
      </c>
      <c r="R63" s="4">
        <v>84.4</v>
      </c>
      <c r="S63" s="4">
        <v>50</v>
      </c>
      <c r="T63" s="4">
        <v>20</v>
      </c>
      <c r="U63" s="4">
        <f>R63+S63*0.7+T63*0.3</f>
        <v>125.4</v>
      </c>
      <c r="V63" s="4">
        <v>1</v>
      </c>
      <c r="W63" s="4" t="s">
        <v>329</v>
      </c>
    </row>
  </sheetData>
  <mergeCells count="13">
    <mergeCell ref="R2:U2"/>
    <mergeCell ref="V2:V3"/>
    <mergeCell ref="W2:W3"/>
    <mergeCell ref="A1:W1"/>
    <mergeCell ref="A2:A3"/>
    <mergeCell ref="B2:B3"/>
    <mergeCell ref="C2:C3"/>
    <mergeCell ref="D2:D3"/>
    <mergeCell ref="E2:E3"/>
    <mergeCell ref="F2:F3"/>
    <mergeCell ref="G2:G3"/>
    <mergeCell ref="H2:H3"/>
    <mergeCell ref="I2:P2"/>
  </mergeCells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程思遥</dc:creator>
  <cp:lastModifiedBy>程思遥</cp:lastModifiedBy>
  <dcterms:created xsi:type="dcterms:W3CDTF">2018-10-08T02:51:26Z</dcterms:created>
  <dcterms:modified xsi:type="dcterms:W3CDTF">2018-10-08T05:40:19Z</dcterms:modified>
</cp:coreProperties>
</file>